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0640" windowHeight="11160" firstSheet="3" activeTab="3"/>
  </bookViews>
  <sheets>
    <sheet name="114下暑托餐點表" sheetId="1" state="hidden" r:id="rId1"/>
    <sheet name="113下暑托餐點表 (2)" sheetId="2" state="hidden" r:id="rId2"/>
    <sheet name="暑托轉檔  " sheetId="3" state="hidden" r:id="rId3"/>
    <sheet name="114下暑托餐點表 7月" sheetId="5" r:id="rId4"/>
  </sheets>
  <externalReferences>
    <externalReference r:id="rId5"/>
    <externalReference r:id="rId6"/>
  </externalReferences>
  <definedNames>
    <definedName name="_xlnm.Print_Area" localSheetId="1">'113下暑托餐點表 (2)'!$A$1:$R$34</definedName>
    <definedName name="_xlnm.Print_Area" localSheetId="0">'114下暑托餐點表'!$A$1:$R$34</definedName>
    <definedName name="_xlnm.Print_Area" localSheetId="3">'114下暑托餐點表 7月'!$A$1:$R$34</definedName>
    <definedName name="SchoolList">[1]RefersList!$A$2:$A$4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3" i="5" l="1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R4" i="5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5" i="2"/>
  <c r="R33" i="2"/>
  <c r="R32" i="2"/>
  <c r="R31" i="2"/>
  <c r="R30" i="2"/>
  <c r="R29" i="2"/>
  <c r="R28" i="2"/>
  <c r="R27" i="2"/>
  <c r="R26" i="2"/>
  <c r="Q25" i="2"/>
  <c r="P25" i="2"/>
  <c r="O25" i="2"/>
  <c r="N25" i="2"/>
  <c r="M25" i="2"/>
  <c r="L25" i="2"/>
  <c r="R25" i="2"/>
  <c r="Q24" i="2"/>
  <c r="P24" i="2"/>
  <c r="N24" i="2"/>
  <c r="M24" i="2"/>
  <c r="L24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R4" i="2"/>
  <c r="B28" i="1"/>
  <c r="B24" i="1"/>
  <c r="B23" i="1"/>
  <c r="B19" i="1"/>
  <c r="B18" i="1"/>
  <c r="B14" i="1"/>
  <c r="R4" i="1"/>
  <c r="R33" i="1"/>
  <c r="R32" i="1"/>
  <c r="R31" i="1"/>
  <c r="R30" i="1"/>
  <c r="R29" i="1"/>
  <c r="R28" i="1"/>
  <c r="R27" i="1"/>
  <c r="R26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B5" i="1"/>
  <c r="B6" i="1"/>
  <c r="B7" i="1"/>
  <c r="B8" i="1"/>
  <c r="B9" i="1"/>
  <c r="R24" i="1"/>
  <c r="R25" i="1"/>
  <c r="B10" i="1"/>
  <c r="B11" i="1"/>
  <c r="B12" i="1"/>
  <c r="B13" i="1"/>
  <c r="B15" i="1"/>
  <c r="B16" i="1"/>
  <c r="B17" i="1"/>
  <c r="B20" i="1"/>
  <c r="B21" i="1"/>
  <c r="B22" i="1"/>
  <c r="B25" i="1"/>
  <c r="B26" i="1"/>
  <c r="B27" i="1"/>
  <c r="B29" i="1"/>
  <c r="B30" i="1"/>
  <c r="B31" i="1"/>
  <c r="B32" i="1"/>
  <c r="B33" i="1"/>
</calcChain>
</file>

<file path=xl/sharedStrings.xml><?xml version="1.0" encoding="utf-8"?>
<sst xmlns="http://schemas.openxmlformats.org/spreadsheetml/2006/main" count="897" uniqueCount="318">
  <si>
    <t>週次</t>
    <phoneticPr fontId="3" type="noConversion"/>
  </si>
  <si>
    <t>早上點心</t>
    <phoneticPr fontId="3" type="noConversion"/>
  </si>
  <si>
    <t>午　　　　　餐</t>
  </si>
  <si>
    <t>下　午　點　心</t>
  </si>
  <si>
    <t>全榖</t>
    <phoneticPr fontId="9" type="noConversion"/>
  </si>
  <si>
    <t>油脂堅果</t>
    <phoneticPr fontId="9" type="noConversion"/>
  </si>
  <si>
    <t>蔬菜</t>
    <phoneticPr fontId="9" type="noConversion"/>
  </si>
  <si>
    <t>乳品</t>
    <phoneticPr fontId="9" type="noConversion"/>
  </si>
  <si>
    <t>水果</t>
    <phoneticPr fontId="9" type="noConversion"/>
  </si>
  <si>
    <t>豆魚肉蛋</t>
    <phoneticPr fontId="9" type="noConversion"/>
  </si>
  <si>
    <t>熱量</t>
    <phoneticPr fontId="9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</si>
  <si>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</si>
  <si>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</si>
  <si>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</si>
  <si>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青菜</t>
    <phoneticPr fontId="3" type="noConversion"/>
  </si>
  <si>
    <t>湯品</t>
    <phoneticPr fontId="3" type="noConversion"/>
  </si>
  <si>
    <t>水果</t>
  </si>
  <si>
    <t>份</t>
    <phoneticPr fontId="9" type="noConversion"/>
  </si>
  <si>
    <t>大卡</t>
    <phoneticPr fontId="9" type="noConversion"/>
  </si>
  <si>
    <t>第一週</t>
    <phoneticPr fontId="3" type="noConversion"/>
  </si>
  <si>
    <t>一</t>
  </si>
  <si>
    <t>鮮奶+玉米脆片</t>
    <phoneticPr fontId="3" type="noConversion"/>
  </si>
  <si>
    <t>白米飯</t>
  </si>
  <si>
    <t>紅燒豆腐</t>
  </si>
  <si>
    <t>瓜仔肉燥</t>
  </si>
  <si>
    <t>有機青菜</t>
  </si>
  <si>
    <t>蕃茄元氣湯</t>
  </si>
  <si>
    <t>蒸地瓜+桂圓茶</t>
    <phoneticPr fontId="3" type="noConversion"/>
  </si>
  <si>
    <t>二</t>
  </si>
  <si>
    <t>山藥雞茸粥</t>
  </si>
  <si>
    <t>特餐日</t>
  </si>
  <si>
    <t>綠豆大麥仁</t>
    <phoneticPr fontId="3" type="noConversion"/>
  </si>
  <si>
    <t>三</t>
  </si>
  <si>
    <t>鮮奶+水煮蛋</t>
    <phoneticPr fontId="3" type="noConversion"/>
  </si>
  <si>
    <t>紅藜麥飯</t>
    <phoneticPr fontId="3" type="noConversion"/>
  </si>
  <si>
    <t>醬燒雞丁</t>
    <phoneticPr fontId="9" type="noConversion"/>
  </si>
  <si>
    <t>南瓜燉鮮蔬</t>
    <phoneticPr fontId="9" type="noConversion"/>
  </si>
  <si>
    <t>肉骨茶肉丁湯</t>
    <phoneticPr fontId="3" type="noConversion"/>
  </si>
  <si>
    <t>紅豆麵包+麥茶</t>
    <phoneticPr fontId="3" type="noConversion"/>
  </si>
  <si>
    <t>四</t>
  </si>
  <si>
    <t>油腐細粉</t>
    <phoneticPr fontId="3" type="noConversion"/>
  </si>
  <si>
    <t>鮮魚片粥</t>
    <phoneticPr fontId="3" type="noConversion"/>
  </si>
  <si>
    <t>決明子茶X</t>
    <phoneticPr fontId="3" type="noConversion"/>
  </si>
  <si>
    <t>五</t>
  </si>
  <si>
    <t>擔仔麵</t>
    <phoneticPr fontId="3" type="noConversion"/>
  </si>
  <si>
    <t>糙米飯</t>
  </si>
  <si>
    <t>糖醋魚丁</t>
    <phoneticPr fontId="3" type="noConversion"/>
  </si>
  <si>
    <t>柴魚蒸蛋</t>
  </si>
  <si>
    <t>紅棗木瓜湯</t>
  </si>
  <si>
    <t>蔥香餛飩湯</t>
    <phoneticPr fontId="3" type="noConversion"/>
  </si>
  <si>
    <t>第二週</t>
    <phoneticPr fontId="3" type="noConversion"/>
  </si>
  <si>
    <t>豬肉炒三丁</t>
  </si>
  <si>
    <t>麥克雞塊</t>
    <phoneticPr fontId="3" type="noConversion"/>
  </si>
  <si>
    <t>青菜蛋花湯</t>
    <phoneticPr fontId="3" type="noConversion"/>
  </si>
  <si>
    <t>蔥肉餡餅</t>
    <phoneticPr fontId="3" type="noConversion"/>
  </si>
  <si>
    <t>玉米雞茸粥</t>
    <phoneticPr fontId="3" type="noConversion"/>
  </si>
  <si>
    <t>小米飯</t>
    <phoneticPr fontId="3" type="noConversion"/>
  </si>
  <si>
    <t>紅燒肉</t>
    <phoneticPr fontId="9" type="noConversion"/>
  </si>
  <si>
    <t>白菜滷</t>
  </si>
  <si>
    <t>味噌紫菜湯</t>
    <phoneticPr fontId="3" type="noConversion"/>
  </si>
  <si>
    <t>台式炒麵</t>
    <phoneticPr fontId="3" type="noConversion"/>
  </si>
  <si>
    <t>香芋鹹粥</t>
    <phoneticPr fontId="3" type="noConversion"/>
  </si>
  <si>
    <t>照燒雞</t>
    <phoneticPr fontId="9" type="noConversion"/>
  </si>
  <si>
    <t>開陽扁蒲</t>
    <phoneticPr fontId="3" type="noConversion"/>
  </si>
  <si>
    <t>田園鮮蔬湯</t>
  </si>
  <si>
    <t>原味優格</t>
    <phoneticPr fontId="3" type="noConversion"/>
  </si>
  <si>
    <t>第三週</t>
    <phoneticPr fontId="3" type="noConversion"/>
  </si>
  <si>
    <t>三杯雞丁</t>
    <phoneticPr fontId="3" type="noConversion"/>
  </si>
  <si>
    <t>蕃茄炒蛋</t>
    <phoneticPr fontId="3" type="noConversion"/>
  </si>
  <si>
    <t>鮮菇白菜湯</t>
  </si>
  <si>
    <t>木須麵線</t>
    <phoneticPr fontId="3" type="noConversion"/>
  </si>
  <si>
    <t>養生麥片粥</t>
    <phoneticPr fontId="3" type="noConversion"/>
  </si>
  <si>
    <t>海苔飯</t>
    <phoneticPr fontId="3" type="noConversion"/>
  </si>
  <si>
    <t>醬燒肉片</t>
    <phoneticPr fontId="3" type="noConversion"/>
  </si>
  <si>
    <t>田園四色</t>
    <phoneticPr fontId="9" type="noConversion"/>
  </si>
  <si>
    <t>涼薯肉絲湯</t>
    <phoneticPr fontId="3" type="noConversion"/>
  </si>
  <si>
    <t>金絲捲+無糖優酪乳</t>
    <phoneticPr fontId="3" type="noConversion"/>
  </si>
  <si>
    <t>鮮魚米粉湯</t>
    <phoneticPr fontId="3" type="noConversion"/>
  </si>
  <si>
    <t>南瓜枸杞小米粥</t>
    <phoneticPr fontId="3" type="noConversion"/>
  </si>
  <si>
    <t>洋芋燒雞</t>
  </si>
  <si>
    <t>什錦黃瓜</t>
  </si>
  <si>
    <t>冬菜粉絲湯</t>
    <phoneticPr fontId="3" type="noConversion"/>
  </si>
  <si>
    <t>綠豆豆花</t>
    <phoneticPr fontId="3" type="noConversion"/>
  </si>
  <si>
    <t>第四週</t>
    <phoneticPr fontId="3" type="noConversion"/>
  </si>
  <si>
    <t>茄汁肉片</t>
    <phoneticPr fontId="3" type="noConversion"/>
  </si>
  <si>
    <t>金茸冬瓜</t>
    <phoneticPr fontId="9" type="noConversion"/>
  </si>
  <si>
    <t>鮮蔬蛋花湯</t>
  </si>
  <si>
    <t>客家炒米苔目</t>
    <phoneticPr fontId="3" type="noConversion"/>
  </si>
  <si>
    <t>清粥小菜</t>
    <phoneticPr fontId="3" type="noConversion"/>
  </si>
  <si>
    <t>巧達通心麵濃湯</t>
    <phoneticPr fontId="3" type="noConversion"/>
  </si>
  <si>
    <t>鮮奶+鮮肉包</t>
    <phoneticPr fontId="3" type="noConversion"/>
  </si>
  <si>
    <t>玉米飯</t>
    <phoneticPr fontId="3" type="noConversion"/>
  </si>
  <si>
    <t>糖醋雞柳</t>
    <phoneticPr fontId="3" type="noConversion"/>
  </si>
  <si>
    <t>客家小炒</t>
    <phoneticPr fontId="3" type="noConversion"/>
  </si>
  <si>
    <t>五行蔬菜湯</t>
    <phoneticPr fontId="3" type="noConversion"/>
  </si>
  <si>
    <t>茶葉蛋+無糖黑豆豆漿</t>
    <phoneticPr fontId="3" type="noConversion"/>
  </si>
  <si>
    <t>香菇肉絲麵疙瘩</t>
    <phoneticPr fontId="3" type="noConversion"/>
  </si>
  <si>
    <t>關東煮</t>
    <phoneticPr fontId="3" type="noConversion"/>
  </si>
  <si>
    <t>決明子茶X</t>
  </si>
  <si>
    <t>皮蛋瘦肉粥</t>
    <phoneticPr fontId="3" type="noConversion"/>
  </si>
  <si>
    <t>南瓜燒肉</t>
  </si>
  <si>
    <t>蔥香紫菜湯</t>
  </si>
  <si>
    <t>仙草蜜</t>
    <phoneticPr fontId="3" type="noConversion"/>
  </si>
  <si>
    <t>第五週</t>
    <phoneticPr fontId="3" type="noConversion"/>
  </si>
  <si>
    <t>白米飯</t>
    <phoneticPr fontId="3" type="noConversion"/>
  </si>
  <si>
    <t>鮮蔬魚丁</t>
    <phoneticPr fontId="9" type="noConversion"/>
  </si>
  <si>
    <t>傳統肉燥</t>
    <phoneticPr fontId="9" type="noConversion"/>
  </si>
  <si>
    <t>薑絲冬瓜湯</t>
  </si>
  <si>
    <t>芋香西谷米</t>
    <phoneticPr fontId="3" type="noConversion"/>
  </si>
  <si>
    <t>麵線羹</t>
    <phoneticPr fontId="3" type="noConversion"/>
  </si>
  <si>
    <t>蒸馬鈴薯+桂圓茶</t>
    <phoneticPr fontId="3" type="noConversion"/>
  </si>
  <si>
    <t>鮮奶+雞蛋小饅頭</t>
    <phoneticPr fontId="3" type="noConversion"/>
  </si>
  <si>
    <t>蕎麥飯</t>
    <phoneticPr fontId="3" type="noConversion"/>
  </si>
  <si>
    <t>蠔油香菇雞</t>
  </si>
  <si>
    <t>家常豆腐</t>
    <phoneticPr fontId="3" type="noConversion"/>
  </si>
  <si>
    <t>山藥肉絲湯</t>
    <phoneticPr fontId="3" type="noConversion"/>
  </si>
  <si>
    <t>肉絲米粉湯</t>
    <phoneticPr fontId="3" type="noConversion"/>
  </si>
  <si>
    <t>鮮蔬瘦肉粥</t>
    <phoneticPr fontId="3" type="noConversion"/>
  </si>
  <si>
    <t>特餐日</t>
    <phoneticPr fontId="3" type="noConversion"/>
  </si>
  <si>
    <t>綠豆麥片湯</t>
    <phoneticPr fontId="3" type="noConversion"/>
  </si>
  <si>
    <t>玉米湯餃</t>
    <phoneticPr fontId="3" type="noConversion"/>
  </si>
  <si>
    <t>糙米飯</t>
    <phoneticPr fontId="3" type="noConversion"/>
  </si>
  <si>
    <t>醬爆豬柳</t>
  </si>
  <si>
    <t>枸杞蒸蛋</t>
    <phoneticPr fontId="3" type="noConversion"/>
  </si>
  <si>
    <t>芹香銀魚羹</t>
    <phoneticPr fontId="9" type="noConversion"/>
  </si>
  <si>
    <t>穀物燉奶</t>
  </si>
  <si>
    <t>第六週</t>
    <phoneticPr fontId="3" type="noConversion"/>
  </si>
  <si>
    <t>馬鈴薯燉雞丁</t>
    <phoneticPr fontId="3" type="noConversion"/>
  </si>
  <si>
    <t>鮮菇燴瓜</t>
  </si>
  <si>
    <t>海芽蛋花湯</t>
  </si>
  <si>
    <t>銀耳紅棗蓮子湯</t>
    <phoneticPr fontId="3" type="noConversion"/>
  </si>
  <si>
    <t>吻仔魚粥</t>
    <phoneticPr fontId="3" type="noConversion"/>
  </si>
  <si>
    <t>水餃</t>
    <phoneticPr fontId="3" type="noConversion"/>
  </si>
  <si>
    <t>鮮奶+醬燒小肉包</t>
    <phoneticPr fontId="3" type="noConversion"/>
  </si>
  <si>
    <t>芝麻飯</t>
    <phoneticPr fontId="3" type="noConversion"/>
  </si>
  <si>
    <t>南瓜燒雞</t>
    <phoneticPr fontId="3" type="noConversion"/>
  </si>
  <si>
    <t>滷味雙拼(豆干+海帶)</t>
  </si>
  <si>
    <t>芹香大根湯</t>
  </si>
  <si>
    <t>銀絲卷+低糖豆漿</t>
    <phoneticPr fontId="3" type="noConversion"/>
  </si>
  <si>
    <t>蔥蛋雞絲麵</t>
    <phoneticPr fontId="3" type="noConversion"/>
  </si>
  <si>
    <t>鮮奶饅頭+三絲湯</t>
    <phoneticPr fontId="3" type="noConversion"/>
  </si>
  <si>
    <t>芋泥包+青菜蛋花湯</t>
    <phoneticPr fontId="3" type="noConversion"/>
  </si>
  <si>
    <t>薑絲燒肉</t>
    <phoneticPr fontId="3" type="noConversion"/>
  </si>
  <si>
    <t>螞蟻上樹</t>
    <phoneticPr fontId="3" type="noConversion"/>
  </si>
  <si>
    <t>羅宋湯</t>
  </si>
  <si>
    <t>麻油湯麵</t>
    <phoneticPr fontId="3" type="noConversion"/>
  </si>
  <si>
    <t xml:space="preserve">*菜單中含有食品過敏原,有特殊過敏體質用餐前請先注意菜單食材(如大豆、芝麻、花生、堅果、乳品、蛋、麩皮、魚、芒果、甲殼類等11項過敏原)     
※餐點預先排定，如受天氣及產季等因素影響.將略為調整，敬請見諒！
※特殊餐食需求幼兒〈例如：素食、不吃牛豬等〉請家長告知提醒，謝謝配合！      
※本園一律使用台灣(國產)豬肉，目前沒有使用蛋液，是用生產追溯蛋!
</t>
    <phoneticPr fontId="3" type="noConversion"/>
  </si>
  <si>
    <t xml:space="preserve">
</t>
    <phoneticPr fontId="3" type="noConversion"/>
  </si>
  <si>
    <t xml:space="preserve">桃園市立平鎮幼兒園113學年暑托餐點表   </t>
    <phoneticPr fontId="3" type="noConversion"/>
  </si>
  <si>
    <t>雜糧小饅頭+低糖豆漿</t>
    <phoneticPr fontId="3" type="noConversion"/>
  </si>
  <si>
    <t>鮮肉包+芹香蘿蔔湯</t>
    <phoneticPr fontId="3" type="noConversion"/>
  </si>
  <si>
    <t>鮮奶+小芝麻包</t>
    <phoneticPr fontId="3" type="noConversion"/>
  </si>
  <si>
    <t>枸杞桂圓銀耳湯</t>
  </si>
  <si>
    <t>桂冠馬拉糕+海芽湯</t>
    <phoneticPr fontId="3" type="noConversion"/>
  </si>
  <si>
    <t>鮮奶+高麗菜包</t>
    <phoneticPr fontId="3" type="noConversion"/>
  </si>
  <si>
    <t>奶皇包+低糖豆漿</t>
    <phoneticPr fontId="3" type="noConversion"/>
  </si>
  <si>
    <t>薯丁炒蛋</t>
    <phoneticPr fontId="3" type="noConversion"/>
  </si>
  <si>
    <t>醡醬麵+蠔油雞丁+季節蔬菜+酸菜肉片湯</t>
    <phoneticPr fontId="9" type="noConversion"/>
  </si>
  <si>
    <t>季節蔬菜</t>
  </si>
  <si>
    <t>季節蔬菜</t>
    <phoneticPr fontId="3" type="noConversion"/>
  </si>
  <si>
    <t>香椿炒飯+蒜泥肉片+季節蔬菜+什錦羹湯</t>
    <phoneticPr fontId="3" type="noConversion"/>
  </si>
  <si>
    <t>鮮菇滑蛋燴飯+京醬肉絲+季節蔬菜+香菇雞湯</t>
    <phoneticPr fontId="3" type="noConversion"/>
  </si>
  <si>
    <t>茄汁義大利麵+香酥魷魚排+季節蔬菜+玉米濃湯</t>
    <phoneticPr fontId="3" type="noConversion"/>
  </si>
  <si>
    <t>肉絲炒麵+油腐雞丁+季節蔬菜+昆布蘿蔔湯</t>
    <phoneticPr fontId="3" type="noConversion"/>
  </si>
  <si>
    <t>滷大三角油腐+朴菜扣肉+季節蔬菜+海芽味噌湯</t>
    <phoneticPr fontId="3" type="noConversion"/>
  </si>
  <si>
    <t>夏威夷炒飯+什蔬魷魚+季節蔬菜+蘿蔔湯</t>
    <phoneticPr fontId="3" type="noConversion"/>
  </si>
  <si>
    <t>豬肉水餃+醬爆肉絲+季節蔬菜+酸辣湯</t>
    <phoneticPr fontId="3" type="noConversion"/>
  </si>
  <si>
    <t>南瓜炒米粉+三杯魚丁+季節蔬菜+玉米菇菇湯</t>
    <phoneticPr fontId="9" type="noConversion"/>
  </si>
  <si>
    <t>泰式打拋豬蓋飯+虱目魚排+季節蔬菜+蓮藕/冬瓜肉絲湯</t>
    <phoneticPr fontId="3" type="noConversion"/>
  </si>
  <si>
    <t>鮮菇雞丁燴飯+鮮蔬炒肉絲+季節蔬菜+番茄豆腐湯</t>
    <phoneticPr fontId="9" type="noConversion"/>
  </si>
  <si>
    <r>
      <t>傳香油飯+肉絲小黃瓜+季節蔬菜+白玉肉</t>
    </r>
    <r>
      <rPr>
        <sz val="16"/>
        <rFont val="Microsoft JhengHei UI"/>
        <family val="2"/>
        <charset val="136"/>
      </rPr>
      <t>絲</t>
    </r>
    <r>
      <rPr>
        <sz val="16"/>
        <rFont val="微軟正黑體"/>
        <family val="2"/>
        <charset val="136"/>
      </rPr>
      <t>湯</t>
    </r>
    <phoneticPr fontId="9" type="noConversion"/>
  </si>
  <si>
    <t>年</t>
    <phoneticPr fontId="9" type="noConversion"/>
  </si>
  <si>
    <t>月</t>
    <phoneticPr fontId="17" type="noConversion"/>
  </si>
  <si>
    <t>日</t>
    <phoneticPr fontId="17" type="noConversion"/>
  </si>
  <si>
    <t>早餐</t>
    <phoneticPr fontId="17" type="noConversion"/>
  </si>
  <si>
    <t>中餐</t>
    <phoneticPr fontId="17" type="noConversion"/>
  </si>
  <si>
    <t>點心</t>
    <phoneticPr fontId="17" type="noConversion"/>
  </si>
  <si>
    <t>鮮奶+玉米脆片</t>
  </si>
  <si>
    <t>玉米雞茸粥</t>
  </si>
  <si>
    <t>木須麵線</t>
  </si>
  <si>
    <t>養生麥片粥</t>
  </si>
  <si>
    <t>鮮魚米粉湯</t>
  </si>
  <si>
    <t>原味優格</t>
  </si>
  <si>
    <t>巧達通心麵濃湯</t>
  </si>
  <si>
    <t>鮮奶+鮮肉包</t>
  </si>
  <si>
    <t>關東煮</t>
  </si>
  <si>
    <t>香菇肉絲麵疙瘩</t>
  </si>
  <si>
    <t>綠豆豆花</t>
  </si>
  <si>
    <t>麵線羹</t>
  </si>
  <si>
    <t>南瓜枸杞小米粥</t>
  </si>
  <si>
    <t>鮮奶+雞蛋小饅頭</t>
  </si>
  <si>
    <t>肉絲米粉湯</t>
  </si>
  <si>
    <t>鮮蔬瘦肉粥</t>
  </si>
  <si>
    <t>綠豆麥片湯</t>
  </si>
  <si>
    <t>特餐日 醡醬麵+蠔油雞丁+季節蔬菜+酸菜肉片湯    水果</t>
  </si>
  <si>
    <t>紅藜麥飯 醬燒雞丁 南瓜燉鮮蔬 季節蔬菜 肉骨茶肉丁湯 水果</t>
  </si>
  <si>
    <t>特餐日 香椿炒飯+蒜泥肉片+季節蔬菜+什錦羹湯    水果</t>
  </si>
  <si>
    <t>糙米飯 糖醋魚丁 柴魚蒸蛋 季節蔬菜 紅棗木瓜湯 水果</t>
  </si>
  <si>
    <t>白米飯 豬肉炒三丁 麥克雞塊 季節蔬菜 青菜蛋花湯 水果</t>
  </si>
  <si>
    <t>特餐日 南瓜炒米粉+三杯魚丁+季節蔬菜+玉米菇菇湯    水果</t>
  </si>
  <si>
    <t>小米飯 紅燒肉 白菜滷 季節蔬菜 味噌紫菜湯 水果</t>
  </si>
  <si>
    <t>特餐日 傳香油飯+肉絲小黃瓜+季節蔬菜+白玉肉絲湯    水果</t>
  </si>
  <si>
    <t>糙米飯 照燒雞 開陽扁蒲 季節蔬菜 田園鮮蔬湯 水果</t>
  </si>
  <si>
    <t>白米飯 三杯雞丁 蕃茄炒蛋 季節蔬菜 鮮菇白菜湯 水果</t>
  </si>
  <si>
    <t>特餐日 泰式打拋豬蓋飯+虱目魚排+季節蔬菜+蓮藕/冬瓜肉絲湯    水果</t>
  </si>
  <si>
    <t>海苔飯 醬燒肉片 田園四色 季節蔬菜 涼薯肉絲湯 水果</t>
  </si>
  <si>
    <t>特餐日 鮮菇雞丁燴飯+鮮蔬炒肉絲+季節蔬菜+番茄豆腐湯    水果</t>
  </si>
  <si>
    <t>糙米飯 洋芋燒雞 什錦黃瓜 季節蔬菜 冬菜粉絲湯 水果</t>
  </si>
  <si>
    <t>白米飯 茄汁肉片 金茸冬瓜 季節蔬菜 鮮蔬蛋花湯 水果</t>
  </si>
  <si>
    <t>特餐日 豬肉水餃+醬爆肉絲+季節蔬菜+酸辣湯    水果</t>
  </si>
  <si>
    <t>玉米飯 糖醋雞柳 客家小炒 季節蔬菜 五行蔬菜湯 水果</t>
  </si>
  <si>
    <t>特餐日 夏威夷炒飯+什蔬魷魚+季節蔬菜+蘿蔔湯    水果</t>
  </si>
  <si>
    <t>糙米飯 南瓜燒肉 薯丁炒蛋 季節蔬菜 蔥香紫菜湯 水果</t>
  </si>
  <si>
    <t>白米飯 鮮蔬魚丁 傳統肉燥 季節蔬菜 薑絲冬瓜湯 水果</t>
  </si>
  <si>
    <t>白米飯 滷大三角油腐+朴菜扣肉+季節蔬菜+海芽味噌湯    水果</t>
  </si>
  <si>
    <t>蕎麥飯 蠔油香菇雞 家常豆腐 季節蔬菜 山藥肉絲湯 水果</t>
  </si>
  <si>
    <t>特餐日 肉絲炒麵+油腐雞丁+季節蔬菜+昆布蘿蔔湯    水果</t>
  </si>
  <si>
    <t>糙米飯 醬爆豬柳 枸杞蒸蛋 季節蔬菜 芹香銀魚羹 水果</t>
  </si>
  <si>
    <t>白米飯 馬鈴薯燉雞丁 鮮菇燴瓜 季節蔬菜 海芽蛋花湯 水果</t>
  </si>
  <si>
    <t>特餐日 茄汁義大利麵+香酥魷魚排+季節蔬菜+玉米濃湯    水果</t>
  </si>
  <si>
    <t>芝麻飯 南瓜燒雞 滷味雙拼(豆干+海帶) 季節蔬菜 芹香大根湯 水果</t>
  </si>
  <si>
    <t>特餐日 鮮菇滑蛋燴飯+京醬肉絲+季節蔬菜+香菇雞湯    水果</t>
  </si>
  <si>
    <t>糙米飯 薑絲燒肉 螞蟻上樹 季節蔬菜 羅宋湯 水果</t>
  </si>
  <si>
    <t>鮮奶+水煮蛋</t>
  </si>
  <si>
    <t>油腐細粉</t>
  </si>
  <si>
    <t>擔仔麵</t>
  </si>
  <si>
    <t>鮮奶+小芝麻包</t>
  </si>
  <si>
    <t>台式炒麵</t>
  </si>
  <si>
    <t>香芋鹹粥</t>
  </si>
  <si>
    <t>鮮奶+高麗菜包</t>
  </si>
  <si>
    <t>奶皇包+低糖豆漿</t>
  </si>
  <si>
    <t>清粥小菜</t>
  </si>
  <si>
    <t>皮蛋瘦肉粥</t>
  </si>
  <si>
    <t>玉米湯餃</t>
  </si>
  <si>
    <t>吻仔魚粥</t>
  </si>
  <si>
    <t>鮮奶+醬燒小肉包</t>
  </si>
  <si>
    <t>蔥蛋雞絲麵</t>
  </si>
  <si>
    <t>芋泥包+青菜蛋花湯</t>
  </si>
  <si>
    <t>綠豆大麥仁</t>
  </si>
  <si>
    <t>紅豆麵包+麥茶</t>
  </si>
  <si>
    <t>鮮魚片粥</t>
  </si>
  <si>
    <t>蔥香餛飩湯</t>
  </si>
  <si>
    <t>蔥肉餡餅</t>
  </si>
  <si>
    <t>桂冠馬拉糕+海芽湯</t>
  </si>
  <si>
    <t>雜糧小饅頭+低糖豆漿</t>
  </si>
  <si>
    <t>鮮肉包+芹香蘿蔔湯</t>
  </si>
  <si>
    <t>金絲捲+無糖優酪乳</t>
  </si>
  <si>
    <t>客家炒米苔目</t>
  </si>
  <si>
    <t>茶葉蛋+無糖黑豆豆漿</t>
  </si>
  <si>
    <t>仙草蜜</t>
  </si>
  <si>
    <t>芋香西谷米</t>
  </si>
  <si>
    <t>蒸馬鈴薯+桂圓茶</t>
  </si>
  <si>
    <t>銀耳紅棗蓮子湯</t>
  </si>
  <si>
    <t>銀絲卷+低糖豆漿</t>
  </si>
  <si>
    <t>鮮奶饅頭+三絲湯</t>
  </si>
  <si>
    <t>麻油湯麵</t>
  </si>
  <si>
    <t>季節蔬菜</t>
    <phoneticPr fontId="3" type="noConversion"/>
  </si>
  <si>
    <t>枸杞南瓜+鮮奶</t>
    <phoneticPr fontId="3" type="noConversion"/>
  </si>
  <si>
    <t>枸杞南瓜+鮮奶</t>
    <phoneticPr fontId="3" type="noConversion"/>
  </si>
  <si>
    <t>季節蔬菜</t>
    <phoneticPr fontId="3" type="noConversion"/>
  </si>
  <si>
    <t>泰式打拋豬蓋飯+虱目魚排+季節蔬菜+冬瓜肉絲湯</t>
    <phoneticPr fontId="3" type="noConversion"/>
  </si>
  <si>
    <t xml:space="preserve">桃園市立平鎮幼兒園114學年暑托餐點表   </t>
    <phoneticPr fontId="3" type="noConversion"/>
  </si>
  <si>
    <t>醡醬麵+蠔油雞丁+季節蔬菜+酸菜肉片湯</t>
    <phoneticPr fontId="3" type="noConversion"/>
  </si>
  <si>
    <t>醬燒雞丁</t>
  </si>
  <si>
    <t>南瓜燉鮮蔬</t>
  </si>
  <si>
    <t>肉骨茶肉丁湯</t>
  </si>
  <si>
    <t>芝麻包+麥茶</t>
    <phoneticPr fontId="3" type="noConversion"/>
  </si>
  <si>
    <t>糙米飯</t>
    <phoneticPr fontId="3" type="noConversion"/>
  </si>
  <si>
    <t>糖醋魚丁</t>
  </si>
  <si>
    <t>小米飯</t>
  </si>
  <si>
    <t>麥克雞塊</t>
  </si>
  <si>
    <t>青菜蛋花湯</t>
  </si>
  <si>
    <t>南瓜炒米粉+三杯魚丁+季節蔬菜+玉米菇菇湯</t>
  </si>
  <si>
    <t>紅燒肉</t>
  </si>
  <si>
    <t>味噌紫菜湯</t>
  </si>
  <si>
    <t>傳香油飯+肉絲小黃瓜+季節蔬菜+白玉肉絲湯</t>
  </si>
  <si>
    <t>照燒雞</t>
  </si>
  <si>
    <t>開陽扁蒲</t>
  </si>
  <si>
    <t>海苔飯</t>
  </si>
  <si>
    <t>三杯雞丁</t>
  </si>
  <si>
    <t>蕃茄炒蛋</t>
  </si>
  <si>
    <t>醬燒肉片</t>
  </si>
  <si>
    <t>田園四色</t>
  </si>
  <si>
    <t>涼薯肉絲湯</t>
  </si>
  <si>
    <t>冬菜粉絲湯</t>
  </si>
  <si>
    <t>玉米飯</t>
  </si>
  <si>
    <t>茄汁肉片</t>
  </si>
  <si>
    <t>金茸冬瓜</t>
  </si>
  <si>
    <t>豬肉水餃+醬爆肉絲+季節蔬菜+酸辣湯</t>
  </si>
  <si>
    <t>糖醋雞柳</t>
  </si>
  <si>
    <t>客家小炒</t>
  </si>
  <si>
    <t>五行蔬菜湯</t>
  </si>
  <si>
    <t>薯丁炒蛋</t>
  </si>
  <si>
    <t>鮮菇雞丁燴飯+鮮蔬炒肉絲+季節蔬菜+蘿蔔湯</t>
    <phoneticPr fontId="3" type="noConversion"/>
  </si>
  <si>
    <t>夏威夷炒飯+什蔬雞絲+季節蔬菜+蕃茄豆腐湯</t>
    <phoneticPr fontId="3" type="noConversion"/>
  </si>
  <si>
    <t>蘿蔔玉米湯</t>
    <phoneticPr fontId="3" type="noConversion"/>
  </si>
  <si>
    <t>蕎麥飯</t>
  </si>
  <si>
    <t>鮮蔬魚丁</t>
  </si>
  <si>
    <t>傳統肉燥</t>
  </si>
  <si>
    <t>滷大三角油腐+朴菜扣肉+季節蔬菜+海芽味噌湯</t>
  </si>
  <si>
    <t>家常豆腐</t>
  </si>
  <si>
    <t>山藥肉絲湯</t>
  </si>
  <si>
    <t>肉絲炒麵+油腐雞丁+季節蔬菜+昆布蘿蔔湯</t>
  </si>
  <si>
    <t>枸杞蒸蛋</t>
  </si>
  <si>
    <t>芹香銀魚羹</t>
  </si>
  <si>
    <t>芝麻飯</t>
  </si>
  <si>
    <t>馬鈴薯燉雞丁</t>
  </si>
  <si>
    <t>茄汁義大利麵+香酥魚排+季節蔬菜+玉米濃湯</t>
    <phoneticPr fontId="3" type="noConversion"/>
  </si>
  <si>
    <t>南瓜燒雞</t>
  </si>
  <si>
    <t>鮮菇滑蛋燴飯+京醬肉絲+季節蔬菜+香菇雞湯</t>
  </si>
  <si>
    <t>薑絲燒肉</t>
  </si>
  <si>
    <t>螞蟻上樹</t>
  </si>
  <si>
    <t>冰烤地瓜+鮮奶</t>
    <phoneticPr fontId="3" type="noConversion"/>
  </si>
  <si>
    <t>泰式打拋豬蓋飯+香酥魚排+季節蔬菜+冬瓜肉絲湯</t>
    <phoneticPr fontId="3" type="noConversion"/>
  </si>
  <si>
    <t>香菇肉絲麵</t>
    <phoneticPr fontId="3" type="noConversion"/>
  </si>
  <si>
    <t>鮮肉包+鮮蔬蛋花湯</t>
    <phoneticPr fontId="3" type="noConversion"/>
  </si>
  <si>
    <t>茶葉蛋+無糖黑豆豆漿</t>
    <phoneticPr fontId="3" type="noConversion"/>
  </si>
  <si>
    <t>巧達通心麵濃湯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</si>
</sst>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m&quot;月&quot;d&quot;日&quot;;@"/>
  </numFmts>
  <fonts count="20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26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indexed="8"/>
      <name val="新細明體"/>
      <family val="2"/>
      <charset val="136"/>
    </font>
    <font>
      <sz val="12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6"/>
      <color theme="1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9"/>
      <name val="細明體"/>
      <family val="3"/>
      <charset val="136"/>
    </font>
    <font>
      <sz val="11"/>
      <color theme="1"/>
      <name val="新細明體"/>
      <family val="1"/>
      <charset val="136"/>
    </font>
    <font>
      <sz val="16"/>
      <color theme="1"/>
      <name val="微軟正黑體"/>
      <family val="2"/>
      <charset val="136"/>
    </font>
    <font>
      <sz val="16"/>
      <color rgb="FFFF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6"/>
      <name val="微軟正黑體"/>
      <family val="2"/>
      <charset val="136"/>
    </font>
    <font>
      <sz val="10"/>
      <name val="新細明體"/>
      <family val="1"/>
      <charset val="136"/>
    </font>
    <font>
      <sz val="16"/>
      <name val="Microsoft JhengHei UI"/>
      <family val="2"/>
      <charset val="136"/>
    </font>
    <font>
      <sz val="9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1" applyFont="1">
      <alignment vertical="center"/>
    </xf>
    <xf numFmtId="0" fontId="8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176" fontId="8" fillId="0" borderId="4" xfId="2" applyNumberFormat="1" applyFont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1" fontId="5" fillId="0" borderId="18" xfId="2" applyNumberFormat="1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1" fontId="5" fillId="0" borderId="9" xfId="2" applyNumberFormat="1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1" fontId="5" fillId="0" borderId="14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1" fontId="5" fillId="0" borderId="11" xfId="2" applyNumberFormat="1" applyFont="1" applyBorder="1" applyAlignment="1">
      <alignment horizontal="center" vertical="center"/>
    </xf>
    <xf numFmtId="1" fontId="5" fillId="0" borderId="4" xfId="2" applyNumberFormat="1" applyFont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11" fillId="0" borderId="27" xfId="1" applyFont="1" applyBorder="1" applyAlignment="1">
      <alignment horizontal="center" vertical="center"/>
    </xf>
    <xf numFmtId="0" fontId="11" fillId="5" borderId="17" xfId="1" applyFont="1" applyFill="1" applyBorder="1" applyAlignment="1">
      <alignment horizontal="center" vertical="center"/>
    </xf>
    <xf numFmtId="0" fontId="11" fillId="0" borderId="17" xfId="1" applyFont="1" applyFill="1" applyBorder="1" applyAlignment="1">
      <alignment horizontal="center" vertical="center"/>
    </xf>
    <xf numFmtId="177" fontId="11" fillId="0" borderId="23" xfId="1" applyNumberFormat="1" applyFont="1" applyFill="1" applyBorder="1" applyAlignment="1">
      <alignment horizontal="center" vertical="center" shrinkToFit="1"/>
    </xf>
    <xf numFmtId="177" fontId="11" fillId="5" borderId="1" xfId="1" applyNumberFormat="1" applyFont="1" applyFill="1" applyBorder="1" applyAlignment="1">
      <alignment horizontal="center" vertical="center" shrinkToFit="1"/>
    </xf>
    <xf numFmtId="0" fontId="11" fillId="5" borderId="3" xfId="1" applyFon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shrinkToFit="1"/>
    </xf>
    <xf numFmtId="0" fontId="11" fillId="5" borderId="4" xfId="1" applyFont="1" applyFill="1" applyBorder="1" applyAlignment="1">
      <alignment horizontal="center" vertical="center"/>
    </xf>
    <xf numFmtId="0" fontId="11" fillId="5" borderId="8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177" fontId="11" fillId="5" borderId="12" xfId="1" applyNumberFormat="1" applyFont="1" applyFill="1" applyBorder="1" applyAlignment="1">
      <alignment horizontal="center" vertical="center" textRotation="255" shrinkToFit="1"/>
    </xf>
    <xf numFmtId="0" fontId="11" fillId="5" borderId="10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177" fontId="11" fillId="5" borderId="23" xfId="1" applyNumberFormat="1" applyFont="1" applyFill="1" applyBorder="1" applyAlignment="1">
      <alignment horizontal="center" vertical="center" shrinkToFit="1"/>
    </xf>
    <xf numFmtId="177" fontId="11" fillId="5" borderId="33" xfId="1" applyNumberFormat="1" applyFont="1" applyFill="1" applyBorder="1" applyAlignment="1">
      <alignment horizontal="center" vertical="center" shrinkToFit="1"/>
    </xf>
    <xf numFmtId="177" fontId="11" fillId="5" borderId="7" xfId="1" applyNumberFormat="1" applyFont="1" applyFill="1" applyBorder="1" applyAlignment="1">
      <alignment horizontal="center" vertical="center" shrinkToFit="1"/>
    </xf>
    <xf numFmtId="177" fontId="11" fillId="0" borderId="2" xfId="1" applyNumberFormat="1" applyFont="1" applyFill="1" applyBorder="1" applyAlignment="1">
      <alignment horizontal="center" vertical="center" shrinkToFit="1"/>
    </xf>
    <xf numFmtId="177" fontId="11" fillId="0" borderId="7" xfId="1" applyNumberFormat="1" applyFont="1" applyFill="1" applyBorder="1" applyAlignment="1">
      <alignment horizontal="center" vertical="center" shrinkToFit="1"/>
    </xf>
    <xf numFmtId="177" fontId="11" fillId="5" borderId="2" xfId="1" applyNumberFormat="1" applyFont="1" applyFill="1" applyBorder="1" applyAlignment="1">
      <alignment horizontal="center" vertical="center" shrinkToFit="1"/>
    </xf>
    <xf numFmtId="177" fontId="11" fillId="2" borderId="34" xfId="1" applyNumberFormat="1" applyFont="1" applyFill="1" applyBorder="1" applyAlignment="1">
      <alignment horizontal="center" vertical="center" shrinkToFit="1"/>
    </xf>
    <xf numFmtId="177" fontId="11" fillId="2" borderId="23" xfId="1" applyNumberFormat="1" applyFont="1" applyFill="1" applyBorder="1" applyAlignment="1">
      <alignment horizontal="center" vertical="center" shrinkToFit="1"/>
    </xf>
    <xf numFmtId="177" fontId="11" fillId="0" borderId="32" xfId="1" applyNumberFormat="1" applyFont="1" applyBorder="1" applyAlignment="1">
      <alignment horizontal="center" vertical="center" shrinkToFit="1"/>
    </xf>
    <xf numFmtId="0" fontId="7" fillId="3" borderId="8" xfId="1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 shrinkToFit="1"/>
    </xf>
    <xf numFmtId="0" fontId="15" fillId="0" borderId="0" xfId="1" applyFont="1">
      <alignment vertical="center"/>
    </xf>
    <xf numFmtId="0" fontId="14" fillId="5" borderId="17" xfId="1" applyFont="1" applyFill="1" applyBorder="1" applyAlignment="1">
      <alignment horizontal="center" vertical="center" shrinkToFit="1"/>
    </xf>
    <xf numFmtId="0" fontId="14" fillId="5" borderId="17" xfId="1" applyFont="1" applyFill="1" applyBorder="1" applyAlignment="1">
      <alignment horizontal="center" vertical="center"/>
    </xf>
    <xf numFmtId="0" fontId="14" fillId="5" borderId="10" xfId="1" applyFont="1" applyFill="1" applyBorder="1" applyAlignment="1">
      <alignment horizontal="center" vertical="center" shrinkToFit="1"/>
    </xf>
    <xf numFmtId="0" fontId="14" fillId="5" borderId="10" xfId="1" applyFont="1" applyFill="1" applyBorder="1" applyAlignment="1">
      <alignment horizontal="center" vertical="center"/>
    </xf>
    <xf numFmtId="0" fontId="14" fillId="5" borderId="8" xfId="1" applyFont="1" applyFill="1" applyBorder="1" applyAlignment="1">
      <alignment horizontal="center" vertical="center" shrinkToFit="1"/>
    </xf>
    <xf numFmtId="0" fontId="14" fillId="5" borderId="8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 shrinkToFit="1"/>
    </xf>
    <xf numFmtId="0" fontId="14" fillId="0" borderId="3" xfId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 shrinkToFit="1"/>
    </xf>
    <xf numFmtId="0" fontId="14" fillId="0" borderId="8" xfId="1" applyFont="1" applyFill="1" applyBorder="1" applyAlignment="1">
      <alignment horizontal="center" vertical="center"/>
    </xf>
    <xf numFmtId="0" fontId="14" fillId="5" borderId="3" xfId="1" applyFont="1" applyFill="1" applyBorder="1" applyAlignment="1">
      <alignment horizontal="center" vertical="center" shrinkToFit="1"/>
    </xf>
    <xf numFmtId="0" fontId="14" fillId="5" borderId="3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 shrinkToFit="1"/>
    </xf>
    <xf numFmtId="0" fontId="14" fillId="2" borderId="13" xfId="1" applyFont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 shrinkToFit="1"/>
    </xf>
    <xf numFmtId="0" fontId="14" fillId="2" borderId="17" xfId="1" applyFont="1" applyFill="1" applyBorder="1" applyAlignment="1">
      <alignment horizontal="center" vertical="center"/>
    </xf>
    <xf numFmtId="0" fontId="14" fillId="0" borderId="27" xfId="1" applyFont="1" applyBorder="1" applyAlignment="1">
      <alignment horizontal="center" vertical="center" shrinkToFit="1"/>
    </xf>
    <xf numFmtId="0" fontId="14" fillId="0" borderId="27" xfId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4" fillId="5" borderId="19" xfId="1" applyFont="1" applyFill="1" applyBorder="1" applyAlignment="1">
      <alignment horizontal="center" vertical="center"/>
    </xf>
    <xf numFmtId="0" fontId="14" fillId="5" borderId="36" xfId="1" applyFont="1" applyFill="1" applyBorder="1" applyAlignment="1">
      <alignment horizontal="center" vertical="center"/>
    </xf>
    <xf numFmtId="0" fontId="14" fillId="5" borderId="21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 shrinkToFit="1"/>
    </xf>
    <xf numFmtId="0" fontId="14" fillId="0" borderId="21" xfId="1" applyFont="1" applyFill="1" applyBorder="1" applyAlignment="1">
      <alignment horizontal="center" vertical="center"/>
    </xf>
    <xf numFmtId="0" fontId="14" fillId="5" borderId="5" xfId="1" applyFont="1" applyFill="1" applyBorder="1" applyAlignment="1">
      <alignment horizontal="center" vertical="center"/>
    </xf>
    <xf numFmtId="0" fontId="14" fillId="2" borderId="37" xfId="1" applyFont="1" applyFill="1" applyBorder="1" applyAlignment="1">
      <alignment horizontal="center" vertical="center"/>
    </xf>
    <xf numFmtId="0" fontId="14" fillId="2" borderId="19" xfId="1" applyFont="1" applyFill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5" fillId="0" borderId="40" xfId="2" applyFont="1" applyBorder="1" applyAlignment="1">
      <alignment horizontal="center" vertical="center"/>
    </xf>
    <xf numFmtId="0" fontId="5" fillId="0" borderId="41" xfId="2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0" borderId="0" xfId="1">
      <alignment vertical="center"/>
    </xf>
    <xf numFmtId="0" fontId="1" fillId="0" borderId="0" xfId="1" applyAlignment="1">
      <alignment horizontal="left" vertical="center"/>
    </xf>
    <xf numFmtId="0" fontId="14" fillId="5" borderId="17" xfId="1" applyFont="1" applyFill="1" applyBorder="1" applyAlignment="1">
      <alignment horizontal="center" vertical="center" shrinkToFit="1"/>
    </xf>
    <xf numFmtId="0" fontId="13" fillId="5" borderId="30" xfId="0" applyFont="1" applyFill="1" applyBorder="1" applyAlignment="1">
      <alignment horizontal="center" vertical="center" textRotation="255" shrinkToFit="1"/>
    </xf>
    <xf numFmtId="0" fontId="13" fillId="0" borderId="30" xfId="0" applyFont="1" applyBorder="1" applyAlignment="1">
      <alignment horizontal="center" vertical="center" textRotation="255" shrinkToFit="1"/>
    </xf>
    <xf numFmtId="0" fontId="13" fillId="0" borderId="31" xfId="0" applyFont="1" applyBorder="1" applyAlignment="1">
      <alignment horizontal="center" vertical="center" textRotation="255" shrinkToFit="1"/>
    </xf>
    <xf numFmtId="0" fontId="14" fillId="0" borderId="17" xfId="1" applyFont="1" applyFill="1" applyBorder="1" applyAlignment="1">
      <alignment horizontal="center" vertical="center" shrinkToFit="1"/>
    </xf>
    <xf numFmtId="0" fontId="14" fillId="2" borderId="17" xfId="1" applyFont="1" applyFill="1" applyBorder="1" applyAlignment="1">
      <alignment horizontal="center" vertical="center" shrinkToFit="1"/>
    </xf>
    <xf numFmtId="0" fontId="5" fillId="0" borderId="43" xfId="2" applyFont="1" applyBorder="1" applyAlignment="1">
      <alignment horizontal="center" vertical="center"/>
    </xf>
    <xf numFmtId="0" fontId="5" fillId="0" borderId="36" xfId="2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5" fillId="0" borderId="45" xfId="2" applyFont="1" applyBorder="1" applyAlignment="1">
      <alignment horizontal="center" vertical="center"/>
    </xf>
    <xf numFmtId="1" fontId="5" fillId="0" borderId="17" xfId="2" applyNumberFormat="1" applyFont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 textRotation="255" shrinkToFit="1"/>
    </xf>
    <xf numFmtId="0" fontId="13" fillId="0" borderId="18" xfId="0" applyFont="1" applyFill="1" applyBorder="1" applyAlignment="1">
      <alignment horizontal="center" vertical="center" textRotation="255" shrinkToFit="1"/>
    </xf>
    <xf numFmtId="0" fontId="13" fillId="0" borderId="18" xfId="0" applyFont="1" applyBorder="1" applyAlignment="1">
      <alignment horizontal="center" vertical="center" textRotation="255" shrinkToFit="1"/>
    </xf>
    <xf numFmtId="177" fontId="11" fillId="0" borderId="34" xfId="1" applyNumberFormat="1" applyFont="1" applyFill="1" applyBorder="1" applyAlignment="1">
      <alignment horizontal="center" vertical="center" shrinkToFit="1"/>
    </xf>
    <xf numFmtId="0" fontId="11" fillId="0" borderId="13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 shrinkToFit="1"/>
    </xf>
    <xf numFmtId="0" fontId="14" fillId="0" borderId="13" xfId="1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 textRotation="255" shrinkToFit="1"/>
    </xf>
    <xf numFmtId="177" fontId="11" fillId="0" borderId="32" xfId="1" applyNumberFormat="1" applyFont="1" applyFill="1" applyBorder="1" applyAlignment="1">
      <alignment horizontal="center" vertical="center" shrinkToFit="1"/>
    </xf>
    <xf numFmtId="0" fontId="11" fillId="0" borderId="27" xfId="1" applyFont="1" applyFill="1" applyBorder="1" applyAlignment="1">
      <alignment horizontal="center" vertical="center"/>
    </xf>
    <xf numFmtId="0" fontId="14" fillId="0" borderId="27" xfId="1" applyFont="1" applyFill="1" applyBorder="1" applyAlignment="1">
      <alignment horizontal="center" vertical="center" shrinkToFit="1"/>
    </xf>
    <xf numFmtId="0" fontId="14" fillId="0" borderId="27" xfId="1" applyFont="1" applyFill="1" applyBorder="1" applyAlignment="1">
      <alignment horizontal="center" vertical="center"/>
    </xf>
    <xf numFmtId="0" fontId="14" fillId="0" borderId="18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1" fontId="5" fillId="0" borderId="13" xfId="2" applyNumberFormat="1" applyFont="1" applyBorder="1" applyAlignment="1">
      <alignment horizontal="center" vertical="center"/>
    </xf>
    <xf numFmtId="1" fontId="5" fillId="0" borderId="3" xfId="2" applyNumberFormat="1" applyFont="1" applyBorder="1" applyAlignment="1">
      <alignment horizontal="center" vertical="center"/>
    </xf>
    <xf numFmtId="1" fontId="5" fillId="0" borderId="8" xfId="2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5" fillId="0" borderId="48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18" xfId="1" applyFont="1" applyFill="1" applyBorder="1" applyAlignment="1">
      <alignment horizontal="center" vertical="center" shrinkToFit="1"/>
    </xf>
    <xf numFmtId="0" fontId="14" fillId="0" borderId="9" xfId="1" applyFont="1" applyFill="1" applyBorder="1" applyAlignment="1">
      <alignment horizontal="center" vertical="center" shrinkToFit="1"/>
    </xf>
    <xf numFmtId="0" fontId="14" fillId="0" borderId="14" xfId="1" applyFont="1" applyFill="1" applyBorder="1" applyAlignment="1">
      <alignment horizontal="center" vertical="center"/>
    </xf>
    <xf numFmtId="0" fontId="14" fillId="0" borderId="35" xfId="1" applyFont="1" applyFill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46" xfId="2" applyFont="1" applyBorder="1" applyAlignment="1">
      <alignment horizontal="center" vertical="center"/>
    </xf>
    <xf numFmtId="0" fontId="5" fillId="0" borderId="49" xfId="2" applyFont="1" applyBorder="1" applyAlignment="1">
      <alignment horizontal="center" vertical="center"/>
    </xf>
    <xf numFmtId="1" fontId="5" fillId="0" borderId="35" xfId="2" applyNumberFormat="1" applyFont="1" applyBorder="1" applyAlignment="1">
      <alignment horizontal="center" vertical="center"/>
    </xf>
    <xf numFmtId="0" fontId="14" fillId="5" borderId="18" xfId="1" applyFont="1" applyFill="1" applyBorder="1" applyAlignment="1">
      <alignment horizontal="center" vertical="center"/>
    </xf>
    <xf numFmtId="0" fontId="5" fillId="5" borderId="2" xfId="2" applyFont="1" applyFill="1" applyBorder="1" applyAlignment="1">
      <alignment horizontal="center" vertical="center"/>
    </xf>
    <xf numFmtId="0" fontId="5" fillId="5" borderId="3" xfId="2" applyFont="1" applyFill="1" applyBorder="1" applyAlignment="1">
      <alignment horizontal="center" vertical="center"/>
    </xf>
    <xf numFmtId="0" fontId="5" fillId="5" borderId="5" xfId="2" applyFont="1" applyFill="1" applyBorder="1" applyAlignment="1">
      <alignment horizontal="center" vertical="center"/>
    </xf>
    <xf numFmtId="0" fontId="5" fillId="5" borderId="15" xfId="2" applyFont="1" applyFill="1" applyBorder="1" applyAlignment="1">
      <alignment horizontal="center" vertical="center"/>
    </xf>
    <xf numFmtId="0" fontId="5" fillId="5" borderId="4" xfId="2" applyFont="1" applyFill="1" applyBorder="1" applyAlignment="1">
      <alignment horizontal="center" vertical="center"/>
    </xf>
    <xf numFmtId="0" fontId="5" fillId="5" borderId="23" xfId="2" applyFont="1" applyFill="1" applyBorder="1" applyAlignment="1">
      <alignment horizontal="center" vertical="center"/>
    </xf>
    <xf numFmtId="0" fontId="5" fillId="5" borderId="17" xfId="2" applyFont="1" applyFill="1" applyBorder="1" applyAlignment="1">
      <alignment horizontal="center" vertical="center"/>
    </xf>
    <xf numFmtId="0" fontId="5" fillId="5" borderId="19" xfId="2" applyFont="1" applyFill="1" applyBorder="1" applyAlignment="1">
      <alignment horizontal="center" vertical="center"/>
    </xf>
    <xf numFmtId="0" fontId="5" fillId="5" borderId="20" xfId="2" applyFont="1" applyFill="1" applyBorder="1" applyAlignment="1">
      <alignment horizontal="center" vertical="center"/>
    </xf>
    <xf numFmtId="1" fontId="5" fillId="5" borderId="18" xfId="2" applyNumberFormat="1" applyFont="1" applyFill="1" applyBorder="1" applyAlignment="1">
      <alignment horizontal="center" vertical="center"/>
    </xf>
    <xf numFmtId="0" fontId="14" fillId="5" borderId="9" xfId="1" applyFont="1" applyFill="1" applyBorder="1" applyAlignment="1">
      <alignment horizontal="center" vertical="center"/>
    </xf>
    <xf numFmtId="0" fontId="5" fillId="5" borderId="7" xfId="2" applyFont="1" applyFill="1" applyBorder="1" applyAlignment="1">
      <alignment horizontal="center" vertical="center"/>
    </xf>
    <xf numFmtId="0" fontId="5" fillId="5" borderId="8" xfId="2" applyFont="1" applyFill="1" applyBorder="1" applyAlignment="1">
      <alignment horizontal="center" vertical="center"/>
    </xf>
    <xf numFmtId="0" fontId="5" fillId="5" borderId="21" xfId="2" applyFont="1" applyFill="1" applyBorder="1" applyAlignment="1">
      <alignment horizontal="center" vertical="center"/>
    </xf>
    <xf numFmtId="0" fontId="5" fillId="5" borderId="24" xfId="2" applyFont="1" applyFill="1" applyBorder="1" applyAlignment="1">
      <alignment horizontal="center" vertical="center"/>
    </xf>
    <xf numFmtId="1" fontId="5" fillId="5" borderId="9" xfId="2" applyNumberFormat="1" applyFont="1" applyFill="1" applyBorder="1" applyAlignment="1">
      <alignment horizontal="center" vertical="center"/>
    </xf>
    <xf numFmtId="177" fontId="11" fillId="5" borderId="34" xfId="1" applyNumberFormat="1" applyFont="1" applyFill="1" applyBorder="1" applyAlignment="1">
      <alignment horizontal="center" vertical="center" shrinkToFit="1"/>
    </xf>
    <xf numFmtId="0" fontId="11" fillId="5" borderId="13" xfId="1" applyFont="1" applyFill="1" applyBorder="1" applyAlignment="1">
      <alignment horizontal="center" vertical="center"/>
    </xf>
    <xf numFmtId="0" fontId="14" fillId="5" borderId="13" xfId="1" applyFont="1" applyFill="1" applyBorder="1" applyAlignment="1">
      <alignment horizontal="center" vertical="center" shrinkToFit="1"/>
    </xf>
    <xf numFmtId="0" fontId="14" fillId="5" borderId="13" xfId="1" applyFont="1" applyFill="1" applyBorder="1" applyAlignment="1">
      <alignment horizontal="center" vertical="center"/>
    </xf>
    <xf numFmtId="0" fontId="14" fillId="5" borderId="14" xfId="1" applyFont="1" applyFill="1" applyBorder="1" applyAlignment="1">
      <alignment horizontal="center" vertical="center"/>
    </xf>
    <xf numFmtId="0" fontId="5" fillId="5" borderId="34" xfId="2" applyFont="1" applyFill="1" applyBorder="1" applyAlignment="1">
      <alignment horizontal="center" vertical="center"/>
    </xf>
    <xf numFmtId="0" fontId="5" fillId="5" borderId="13" xfId="2" applyFont="1" applyFill="1" applyBorder="1" applyAlignment="1">
      <alignment horizontal="center" vertical="center"/>
    </xf>
    <xf numFmtId="1" fontId="5" fillId="5" borderId="13" xfId="2" applyNumberFormat="1" applyFont="1" applyFill="1" applyBorder="1" applyAlignment="1">
      <alignment horizontal="center" vertical="center"/>
    </xf>
    <xf numFmtId="1" fontId="5" fillId="5" borderId="17" xfId="2" applyNumberFormat="1" applyFont="1" applyFill="1" applyBorder="1" applyAlignment="1">
      <alignment horizontal="center" vertical="center"/>
    </xf>
    <xf numFmtId="1" fontId="5" fillId="5" borderId="8" xfId="2" applyNumberFormat="1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 shrinkToFit="1"/>
    </xf>
    <xf numFmtId="0" fontId="14" fillId="5" borderId="17" xfId="1" applyFont="1" applyFill="1" applyBorder="1" applyAlignment="1">
      <alignment horizontal="center" vertical="center" shrinkToFit="1"/>
    </xf>
    <xf numFmtId="0" fontId="7" fillId="3" borderId="8" xfId="1" applyFont="1" applyFill="1" applyBorder="1" applyAlignment="1">
      <alignment horizontal="center" vertical="center"/>
    </xf>
    <xf numFmtId="0" fontId="14" fillId="5" borderId="17" xfId="1" applyFont="1" applyFill="1" applyBorder="1" applyAlignment="1">
      <alignment horizontal="center" vertical="center" shrinkToFit="1"/>
    </xf>
    <xf numFmtId="0" fontId="14" fillId="5" borderId="10" xfId="1" applyFont="1" applyFill="1" applyBorder="1" applyAlignment="1">
      <alignment horizontal="center" vertical="center" shrinkToFit="1"/>
    </xf>
    <xf numFmtId="0" fontId="2" fillId="2" borderId="0" xfId="1" applyFont="1" applyFill="1" applyAlignment="1">
      <alignment horizontal="distributed" vertical="center" justifyLastLine="1"/>
    </xf>
    <xf numFmtId="0" fontId="2" fillId="2" borderId="0" xfId="0" applyFont="1" applyFill="1" applyAlignment="1">
      <alignment horizontal="distributed" vertical="center" justifyLastLine="1"/>
    </xf>
    <xf numFmtId="0" fontId="7" fillId="3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shrinkToFit="1"/>
    </xf>
    <xf numFmtId="0" fontId="7" fillId="3" borderId="8" xfId="1" applyFont="1" applyFill="1" applyBorder="1" applyAlignment="1">
      <alignment horizontal="center" vertical="center" shrinkToFit="1"/>
    </xf>
    <xf numFmtId="0" fontId="7" fillId="3" borderId="4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 shrinkToFit="1"/>
    </xf>
    <xf numFmtId="0" fontId="7" fillId="0" borderId="25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14" fillId="2" borderId="17" xfId="1" applyFont="1" applyFill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textRotation="255" shrinkToFit="1"/>
    </xf>
    <xf numFmtId="0" fontId="13" fillId="0" borderId="30" xfId="0" applyFont="1" applyBorder="1" applyAlignment="1">
      <alignment horizontal="center" vertical="center" textRotation="255" shrinkToFit="1"/>
    </xf>
    <xf numFmtId="0" fontId="13" fillId="0" borderId="31" xfId="0" applyFont="1" applyBorder="1" applyAlignment="1">
      <alignment horizontal="center" vertical="center" textRotation="255" shrinkToFit="1"/>
    </xf>
    <xf numFmtId="0" fontId="13" fillId="0" borderId="28" xfId="0" applyFont="1" applyBorder="1" applyAlignment="1">
      <alignment horizontal="center" vertical="center" textRotation="255" shrinkToFit="1"/>
    </xf>
    <xf numFmtId="0" fontId="13" fillId="0" borderId="26" xfId="0" applyFont="1" applyBorder="1" applyAlignment="1">
      <alignment horizontal="center" vertical="center" textRotation="255" shrinkToFit="1"/>
    </xf>
    <xf numFmtId="0" fontId="13" fillId="0" borderId="35" xfId="0" applyFont="1" applyBorder="1" applyAlignment="1">
      <alignment horizontal="center" vertical="center" textRotation="255" shrinkToFit="1"/>
    </xf>
    <xf numFmtId="0" fontId="13" fillId="5" borderId="28" xfId="0" applyFont="1" applyFill="1" applyBorder="1" applyAlignment="1">
      <alignment horizontal="center" vertical="center" textRotation="255" shrinkToFit="1"/>
    </xf>
    <xf numFmtId="0" fontId="13" fillId="0" borderId="29" xfId="0" applyFont="1" applyFill="1" applyBorder="1" applyAlignment="1">
      <alignment horizontal="center" vertical="center" textRotation="255" shrinkToFit="1"/>
    </xf>
    <xf numFmtId="0" fontId="13" fillId="5" borderId="30" xfId="0" applyFont="1" applyFill="1" applyBorder="1" applyAlignment="1">
      <alignment horizontal="center" vertical="center" textRotation="255" shrinkToFit="1"/>
    </xf>
    <xf numFmtId="0" fontId="13" fillId="5" borderId="31" xfId="0" applyFont="1" applyFill="1" applyBorder="1" applyAlignment="1">
      <alignment horizontal="center" vertical="center" textRotation="255" shrinkToFit="1"/>
    </xf>
    <xf numFmtId="0" fontId="18" fillId="5" borderId="30" xfId="0" applyFont="1" applyFill="1" applyBorder="1" applyAlignment="1">
      <alignment horizontal="center" vertical="center" textRotation="255" shrinkToFit="1"/>
    </xf>
    <xf numFmtId="0" fontId="19" fillId="5" borderId="30" xfId="0" applyFont="1" applyFill="1" applyBorder="1" applyAlignment="1">
      <alignment horizontal="center" vertical="center" textRotation="255" shrinkToFit="1"/>
    </xf>
    <xf numFmtId="0" fontId="19" fillId="5" borderId="31" xfId="0" applyFont="1" applyFill="1" applyBorder="1" applyAlignment="1">
      <alignment horizontal="center" vertical="center" textRotation="255" shrinkToFit="1"/>
    </xf>
    <xf numFmtId="0" fontId="14" fillId="5" borderId="19" xfId="1" applyFont="1" applyFill="1" applyBorder="1" applyAlignment="1">
      <alignment horizontal="center" vertical="center" shrinkToFit="1"/>
    </xf>
    <xf numFmtId="0" fontId="0" fillId="5" borderId="47" xfId="0" applyFill="1" applyBorder="1" applyAlignment="1">
      <alignment horizontal="center" vertical="center" shrinkToFit="1"/>
    </xf>
    <xf numFmtId="0" fontId="0" fillId="5" borderId="23" xfId="0" applyFill="1" applyBorder="1" applyAlignment="1">
      <alignment horizontal="center" vertical="center" shrinkToFit="1"/>
    </xf>
    <xf numFmtId="0" fontId="18" fillId="0" borderId="28" xfId="0" applyFont="1" applyFill="1" applyBorder="1" applyAlignment="1">
      <alignment horizontal="center" vertical="center" textRotation="255" shrinkToFit="1"/>
    </xf>
    <xf numFmtId="0" fontId="19" fillId="0" borderId="26" xfId="0" applyFont="1" applyBorder="1" applyAlignment="1">
      <alignment horizontal="center" vertical="center" textRotation="255" shrinkToFit="1"/>
    </xf>
    <xf numFmtId="0" fontId="19" fillId="0" borderId="35" xfId="0" applyFont="1" applyBorder="1" applyAlignment="1">
      <alignment horizontal="center" vertical="center" textRotation="255" shrinkToFit="1"/>
    </xf>
    <xf numFmtId="0" fontId="14" fillId="0" borderId="19" xfId="1" applyFont="1" applyFill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8" fillId="5" borderId="28" xfId="0" applyFont="1" applyFill="1" applyBorder="1" applyAlignment="1">
      <alignment horizontal="center" vertical="center" textRotation="255" shrinkToFit="1"/>
    </xf>
    <xf numFmtId="0" fontId="19" fillId="5" borderId="26" xfId="0" applyFont="1" applyFill="1" applyBorder="1" applyAlignment="1">
      <alignment horizontal="center" vertical="center" textRotation="255" shrinkToFit="1"/>
    </xf>
    <xf numFmtId="0" fontId="19" fillId="5" borderId="35" xfId="0" applyFont="1" applyFill="1" applyBorder="1" applyAlignment="1">
      <alignment horizontal="center" vertical="center" textRotation="255" shrinkToFit="1"/>
    </xf>
    <xf numFmtId="0" fontId="18" fillId="0" borderId="29" xfId="0" applyFont="1" applyFill="1" applyBorder="1" applyAlignment="1">
      <alignment horizontal="center" vertical="center" textRotation="255" shrinkToFit="1"/>
    </xf>
    <xf numFmtId="0" fontId="19" fillId="0" borderId="30" xfId="0" applyFont="1" applyBorder="1" applyAlignment="1">
      <alignment horizontal="center" vertical="center" textRotation="255" shrinkToFit="1"/>
    </xf>
    <xf numFmtId="0" fontId="19" fillId="0" borderId="31" xfId="0" applyFont="1" applyBorder="1" applyAlignment="1">
      <alignment horizontal="center" vertical="center" textRotation="255" shrinkToFit="1"/>
    </xf>
  </cellXfs>
  <cellStyles count="3">
    <cellStyle name="一般" xfId="0" builtinId="0"/>
    <cellStyle name="一般 2" xfId="1"/>
    <cellStyle name="一般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menu_2017022108545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6562;&#27888;&#39135;&#21697;/OneDrive/Desktop/007&#24179;&#37806;&#24188;&#20818;&#22290;-&#20132;&#25509;/&#23416;&#26399;&#33756;&#21934;/&#24179;&#37806;112&#24180;&#19979;&#23416;&#26399;&#39184;&#40670;&#34920;-&#32102;&#23416;&#266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fersList"/>
      <sheetName val="工作表1"/>
      <sheetName val="檢查、製造商、認證種類、字號"/>
    </sheetNames>
    <sheetDataSet>
      <sheetData sheetId="0"/>
      <sheetData sheetId="1">
        <row r="2">
          <cell r="A2" t="str">
            <v>全部學校</v>
          </cell>
        </row>
        <row r="3">
          <cell r="A3" t="str">
            <v>桃園市楊梅區楊明國小</v>
          </cell>
        </row>
        <row r="4">
          <cell r="A4" t="str">
            <v>桃園市蘆竹區南崁國民小學附設幼兒園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2下"/>
      <sheetName val="112下(2)"/>
      <sheetName val="112下 (3)"/>
      <sheetName val="熱量總表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view="pageBreakPreview" topLeftCell="A8" zoomScale="70" zoomScaleNormal="70" zoomScaleSheetLayoutView="70" zoomScalePageLayoutView="84" workbookViewId="0">
      <selection activeCell="K15" sqref="K15"/>
    </sheetView>
  </sheetViews>
  <sheetFormatPr defaultColWidth="8.875" defaultRowHeight="21" customHeight="1"/>
  <cols>
    <col min="1" max="1" width="8.75" style="2" customWidth="1"/>
    <col min="2" max="2" width="11" style="2" customWidth="1"/>
    <col min="3" max="3" width="9.5" style="31" customWidth="1"/>
    <col min="4" max="4" width="21.625" style="32" customWidth="1"/>
    <col min="5" max="5" width="13.5" style="31" customWidth="1"/>
    <col min="6" max="6" width="17.25" style="31" customWidth="1"/>
    <col min="7" max="7" width="18.25" style="31" customWidth="1"/>
    <col min="8" max="8" width="13.875" style="31" customWidth="1"/>
    <col min="9" max="9" width="18.5" style="31" customWidth="1"/>
    <col min="10" max="10" width="11" style="31" customWidth="1"/>
    <col min="11" max="11" width="45.625" style="31" customWidth="1"/>
    <col min="12" max="15" width="4.625" style="1" customWidth="1"/>
    <col min="16" max="17" width="4.625" style="2" customWidth="1"/>
    <col min="18" max="18" width="6.375" style="2" customWidth="1"/>
    <col min="19" max="22" width="8.875" style="2"/>
    <col min="23" max="23" width="0" style="2" hidden="1" customWidth="1"/>
    <col min="24" max="16384" width="8.875" style="2"/>
  </cols>
  <sheetData>
    <row r="1" spans="1:23" ht="51.75" customHeight="1" thickBot="1">
      <c r="A1" s="182" t="s">
        <v>261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23" ht="27" customHeight="1">
      <c r="A2" s="184" t="s">
        <v>0</v>
      </c>
      <c r="B2" s="185"/>
      <c r="C2" s="186"/>
      <c r="D2" s="190" t="s">
        <v>1</v>
      </c>
      <c r="E2" s="186" t="s">
        <v>2</v>
      </c>
      <c r="F2" s="186"/>
      <c r="G2" s="186"/>
      <c r="H2" s="186"/>
      <c r="I2" s="186"/>
      <c r="J2" s="186"/>
      <c r="K2" s="192" t="s">
        <v>3</v>
      </c>
      <c r="L2" s="80" t="s">
        <v>4</v>
      </c>
      <c r="M2" s="4" t="s">
        <v>5</v>
      </c>
      <c r="N2" s="3" t="s">
        <v>6</v>
      </c>
      <c r="O2" s="5" t="s">
        <v>7</v>
      </c>
      <c r="P2" s="3" t="s">
        <v>8</v>
      </c>
      <c r="Q2" s="4" t="s">
        <v>9</v>
      </c>
      <c r="R2" s="6" t="s">
        <v>10</v>
      </c>
    </row>
    <row r="3" spans="1:23" ht="35.1" customHeight="1" thickBot="1">
      <c r="A3" s="187"/>
      <c r="B3" s="188"/>
      <c r="C3" s="189"/>
      <c r="D3" s="191"/>
      <c r="E3" s="7" t="s">
        <v>11</v>
      </c>
      <c r="F3" s="7" t="s">
        <v>12</v>
      </c>
      <c r="G3" s="7" t="s">
        <v>13</v>
      </c>
      <c r="H3" s="7" t="s">
        <v>14</v>
      </c>
      <c r="I3" s="7" t="s">
        <v>15</v>
      </c>
      <c r="J3" s="7" t="s">
        <v>16</v>
      </c>
      <c r="K3" s="193"/>
      <c r="L3" s="81" t="s">
        <v>17</v>
      </c>
      <c r="M3" s="82" t="s">
        <v>17</v>
      </c>
      <c r="N3" s="82" t="s">
        <v>17</v>
      </c>
      <c r="O3" s="82" t="s">
        <v>17</v>
      </c>
      <c r="P3" s="82" t="s">
        <v>17</v>
      </c>
      <c r="Q3" s="82" t="s">
        <v>17</v>
      </c>
      <c r="R3" s="83" t="s">
        <v>18</v>
      </c>
    </row>
    <row r="4" spans="1:23" ht="35.1" hidden="1" customHeight="1">
      <c r="A4" s="44" t="s">
        <v>19</v>
      </c>
      <c r="B4" s="37">
        <v>45473</v>
      </c>
      <c r="C4" s="38" t="s">
        <v>28</v>
      </c>
      <c r="D4" s="39" t="s">
        <v>21</v>
      </c>
      <c r="E4" s="38" t="s">
        <v>22</v>
      </c>
      <c r="F4" s="39" t="s">
        <v>23</v>
      </c>
      <c r="G4" s="39" t="s">
        <v>24</v>
      </c>
      <c r="H4" s="39" t="s">
        <v>25</v>
      </c>
      <c r="I4" s="39" t="s">
        <v>26</v>
      </c>
      <c r="J4" s="38" t="s">
        <v>16</v>
      </c>
      <c r="K4" s="40" t="s">
        <v>27</v>
      </c>
      <c r="L4" s="95">
        <v>4.8</v>
      </c>
      <c r="M4" s="96">
        <v>1.8</v>
      </c>
      <c r="N4" s="97">
        <v>1.2</v>
      </c>
      <c r="O4" s="98">
        <v>0.5</v>
      </c>
      <c r="P4" s="96">
        <v>1</v>
      </c>
      <c r="Q4" s="96">
        <v>1.4</v>
      </c>
      <c r="R4" s="99">
        <f t="shared" ref="R4:R23" si="0">L4*70+M4*45+N4*25+O4*120+P4*60+Q4*75</f>
        <v>672</v>
      </c>
    </row>
    <row r="5" spans="1:23" ht="35.1" customHeight="1">
      <c r="A5" s="105" t="s">
        <v>19</v>
      </c>
      <c r="B5" s="48">
        <f>B4+1</f>
        <v>45474</v>
      </c>
      <c r="C5" s="34" t="s">
        <v>28</v>
      </c>
      <c r="D5" s="62" t="s">
        <v>29</v>
      </c>
      <c r="E5" s="63" t="s">
        <v>30</v>
      </c>
      <c r="F5" s="180" t="s">
        <v>157</v>
      </c>
      <c r="G5" s="180"/>
      <c r="H5" s="180"/>
      <c r="I5" s="180"/>
      <c r="J5" s="63" t="s">
        <v>16</v>
      </c>
      <c r="K5" s="84" t="s">
        <v>31</v>
      </c>
      <c r="L5" s="8">
        <v>5</v>
      </c>
      <c r="M5" s="9">
        <v>2</v>
      </c>
      <c r="N5" s="10">
        <v>1.1000000000000001</v>
      </c>
      <c r="O5" s="11">
        <v>0</v>
      </c>
      <c r="P5" s="9">
        <v>1</v>
      </c>
      <c r="Q5" s="9">
        <v>1.5</v>
      </c>
      <c r="R5" s="12">
        <f t="shared" si="0"/>
        <v>640</v>
      </c>
    </row>
    <row r="6" spans="1:23" ht="35.1" customHeight="1">
      <c r="A6" s="105"/>
      <c r="B6" s="48">
        <f>B5+1</f>
        <v>45475</v>
      </c>
      <c r="C6" s="34" t="s">
        <v>32</v>
      </c>
      <c r="D6" s="62" t="s">
        <v>33</v>
      </c>
      <c r="E6" s="63" t="s">
        <v>34</v>
      </c>
      <c r="F6" s="62" t="s">
        <v>35</v>
      </c>
      <c r="G6" s="62" t="s">
        <v>36</v>
      </c>
      <c r="H6" s="62" t="s">
        <v>256</v>
      </c>
      <c r="I6" s="62" t="s">
        <v>37</v>
      </c>
      <c r="J6" s="63" t="s">
        <v>16</v>
      </c>
      <c r="K6" s="84" t="s">
        <v>38</v>
      </c>
      <c r="L6" s="13">
        <v>4.9000000000000004</v>
      </c>
      <c r="M6" s="14">
        <v>1.6</v>
      </c>
      <c r="N6" s="15">
        <v>1.4</v>
      </c>
      <c r="O6" s="16">
        <v>0.5</v>
      </c>
      <c r="P6" s="14">
        <v>1</v>
      </c>
      <c r="Q6" s="14">
        <v>1.3</v>
      </c>
      <c r="R6" s="18">
        <f t="shared" si="0"/>
        <v>667.5</v>
      </c>
    </row>
    <row r="7" spans="1:23" ht="35.1" customHeight="1">
      <c r="A7" s="105"/>
      <c r="B7" s="49">
        <f>B6+1</f>
        <v>45476</v>
      </c>
      <c r="C7" s="45" t="s">
        <v>39</v>
      </c>
      <c r="D7" s="64" t="s">
        <v>40</v>
      </c>
      <c r="E7" s="65" t="s">
        <v>30</v>
      </c>
      <c r="F7" s="181" t="s">
        <v>160</v>
      </c>
      <c r="G7" s="181"/>
      <c r="H7" s="181"/>
      <c r="I7" s="181"/>
      <c r="J7" s="65" t="s">
        <v>16</v>
      </c>
      <c r="K7" s="85" t="s">
        <v>41</v>
      </c>
      <c r="L7" s="110">
        <v>4.9000000000000004</v>
      </c>
      <c r="M7" s="26">
        <v>2</v>
      </c>
      <c r="N7" s="111">
        <v>1.3</v>
      </c>
      <c r="O7" s="22">
        <v>0</v>
      </c>
      <c r="P7" s="26">
        <v>1</v>
      </c>
      <c r="Q7" s="26">
        <v>1.4</v>
      </c>
      <c r="R7" s="27">
        <f t="shared" si="0"/>
        <v>630.5</v>
      </c>
      <c r="W7" s="2" t="s">
        <v>42</v>
      </c>
    </row>
    <row r="8" spans="1:23" ht="35.1" customHeight="1">
      <c r="A8" s="116"/>
      <c r="B8" s="48">
        <f>B7+1</f>
        <v>45477</v>
      </c>
      <c r="C8" s="34" t="s">
        <v>43</v>
      </c>
      <c r="D8" s="104" t="s">
        <v>44</v>
      </c>
      <c r="E8" s="63" t="s">
        <v>267</v>
      </c>
      <c r="F8" s="104" t="s">
        <v>46</v>
      </c>
      <c r="G8" s="104" t="s">
        <v>47</v>
      </c>
      <c r="H8" s="104" t="s">
        <v>158</v>
      </c>
      <c r="I8" s="104" t="s">
        <v>48</v>
      </c>
      <c r="J8" s="63" t="s">
        <v>16</v>
      </c>
      <c r="K8" s="63" t="s">
        <v>49</v>
      </c>
      <c r="L8" s="14">
        <v>4.9000000000000004</v>
      </c>
      <c r="M8" s="14">
        <v>1.5</v>
      </c>
      <c r="N8" s="14">
        <v>1.2</v>
      </c>
      <c r="O8" s="14">
        <v>0</v>
      </c>
      <c r="P8" s="14">
        <v>1</v>
      </c>
      <c r="Q8" s="14">
        <v>1.2</v>
      </c>
      <c r="R8" s="115">
        <f t="shared" si="0"/>
        <v>590.5</v>
      </c>
    </row>
    <row r="9" spans="1:23" ht="35.1" customHeight="1">
      <c r="A9" s="117" t="s">
        <v>50</v>
      </c>
      <c r="B9" s="36">
        <f>B8+3</f>
        <v>45480</v>
      </c>
      <c r="C9" s="35" t="s">
        <v>20</v>
      </c>
      <c r="D9" s="108" t="s">
        <v>21</v>
      </c>
      <c r="E9" s="58" t="s">
        <v>22</v>
      </c>
      <c r="F9" s="108" t="s">
        <v>51</v>
      </c>
      <c r="G9" s="108" t="s">
        <v>52</v>
      </c>
      <c r="H9" s="108" t="s">
        <v>158</v>
      </c>
      <c r="I9" s="108" t="s">
        <v>53</v>
      </c>
      <c r="J9" s="58" t="s">
        <v>16</v>
      </c>
      <c r="K9" s="58" t="s">
        <v>54</v>
      </c>
      <c r="L9" s="14">
        <v>4.8</v>
      </c>
      <c r="M9" s="14">
        <v>1.6</v>
      </c>
      <c r="N9" s="14">
        <v>1</v>
      </c>
      <c r="O9" s="14">
        <v>0.5</v>
      </c>
      <c r="P9" s="14">
        <v>1</v>
      </c>
      <c r="Q9" s="14">
        <v>1.4</v>
      </c>
      <c r="R9" s="115">
        <f t="shared" si="0"/>
        <v>658</v>
      </c>
      <c r="U9" s="60"/>
    </row>
    <row r="10" spans="1:23" ht="35.1" customHeight="1">
      <c r="A10" s="118"/>
      <c r="B10" s="36">
        <f>B9+1</f>
        <v>45481</v>
      </c>
      <c r="C10" s="35" t="s">
        <v>28</v>
      </c>
      <c r="D10" s="108" t="s">
        <v>55</v>
      </c>
      <c r="E10" s="58" t="s">
        <v>30</v>
      </c>
      <c r="F10" s="194" t="s">
        <v>167</v>
      </c>
      <c r="G10" s="194"/>
      <c r="H10" s="194"/>
      <c r="I10" s="194"/>
      <c r="J10" s="58" t="s">
        <v>16</v>
      </c>
      <c r="K10" s="58" t="s">
        <v>153</v>
      </c>
      <c r="L10" s="14">
        <v>5</v>
      </c>
      <c r="M10" s="14">
        <v>2</v>
      </c>
      <c r="N10" s="14">
        <v>1.5</v>
      </c>
      <c r="O10" s="14">
        <v>0</v>
      </c>
      <c r="P10" s="14">
        <v>1</v>
      </c>
      <c r="Q10" s="14">
        <v>1.4</v>
      </c>
      <c r="R10" s="115">
        <f t="shared" si="0"/>
        <v>642.5</v>
      </c>
    </row>
    <row r="11" spans="1:23" ht="35.1" customHeight="1">
      <c r="A11" s="118"/>
      <c r="B11" s="36">
        <f>B10+1</f>
        <v>45482</v>
      </c>
      <c r="C11" s="35" t="s">
        <v>32</v>
      </c>
      <c r="D11" s="108" t="s">
        <v>151</v>
      </c>
      <c r="E11" s="58" t="s">
        <v>56</v>
      </c>
      <c r="F11" s="108" t="s">
        <v>57</v>
      </c>
      <c r="G11" s="108" t="s">
        <v>58</v>
      </c>
      <c r="H11" s="108" t="s">
        <v>158</v>
      </c>
      <c r="I11" s="108" t="s">
        <v>59</v>
      </c>
      <c r="J11" s="58" t="s">
        <v>16</v>
      </c>
      <c r="K11" s="108" t="s">
        <v>152</v>
      </c>
      <c r="L11" s="14">
        <v>4.9000000000000004</v>
      </c>
      <c r="M11" s="14">
        <v>1.6</v>
      </c>
      <c r="N11" s="14">
        <v>1.5</v>
      </c>
      <c r="O11" s="14">
        <v>0.5</v>
      </c>
      <c r="P11" s="14">
        <v>1</v>
      </c>
      <c r="Q11" s="14">
        <v>1.3</v>
      </c>
      <c r="R11" s="115">
        <f t="shared" si="0"/>
        <v>670</v>
      </c>
    </row>
    <row r="12" spans="1:23" ht="35.1" customHeight="1">
      <c r="A12" s="118"/>
      <c r="B12" s="36">
        <f>B11+1</f>
        <v>45483</v>
      </c>
      <c r="C12" s="35" t="s">
        <v>39</v>
      </c>
      <c r="D12" s="108" t="s">
        <v>60</v>
      </c>
      <c r="E12" s="58" t="s">
        <v>30</v>
      </c>
      <c r="F12" s="194" t="s">
        <v>170</v>
      </c>
      <c r="G12" s="194"/>
      <c r="H12" s="194"/>
      <c r="I12" s="194"/>
      <c r="J12" s="58" t="s">
        <v>16</v>
      </c>
      <c r="K12" s="108" t="s">
        <v>149</v>
      </c>
      <c r="L12" s="14">
        <v>4.8</v>
      </c>
      <c r="M12" s="14">
        <v>2</v>
      </c>
      <c r="N12" s="14">
        <v>1.5</v>
      </c>
      <c r="O12" s="14">
        <v>0</v>
      </c>
      <c r="P12" s="14">
        <v>1</v>
      </c>
      <c r="Q12" s="14">
        <v>1.5</v>
      </c>
      <c r="R12" s="115">
        <f t="shared" si="0"/>
        <v>636</v>
      </c>
    </row>
    <row r="13" spans="1:23" ht="35.1" customHeight="1">
      <c r="A13" s="118"/>
      <c r="B13" s="36">
        <f>B12+1</f>
        <v>45484</v>
      </c>
      <c r="C13" s="35" t="s">
        <v>43</v>
      </c>
      <c r="D13" s="108" t="s">
        <v>61</v>
      </c>
      <c r="E13" s="58" t="s">
        <v>45</v>
      </c>
      <c r="F13" s="108" t="s">
        <v>62</v>
      </c>
      <c r="G13" s="108" t="s">
        <v>63</v>
      </c>
      <c r="H13" s="108" t="s">
        <v>158</v>
      </c>
      <c r="I13" s="108" t="s">
        <v>64</v>
      </c>
      <c r="J13" s="58" t="s">
        <v>16</v>
      </c>
      <c r="K13" s="58" t="s">
        <v>65</v>
      </c>
      <c r="L13" s="14">
        <v>4.9000000000000004</v>
      </c>
      <c r="M13" s="14">
        <v>1.6</v>
      </c>
      <c r="N13" s="14">
        <v>1.5</v>
      </c>
      <c r="O13" s="14">
        <v>0.5</v>
      </c>
      <c r="P13" s="14">
        <v>1</v>
      </c>
      <c r="Q13" s="14">
        <v>1.2</v>
      </c>
      <c r="R13" s="115">
        <f t="shared" si="0"/>
        <v>662.5</v>
      </c>
    </row>
    <row r="14" spans="1:23" ht="35.1" customHeight="1">
      <c r="A14" s="118" t="s">
        <v>66</v>
      </c>
      <c r="B14" s="48">
        <f>B13+3</f>
        <v>45487</v>
      </c>
      <c r="C14" s="34" t="s">
        <v>20</v>
      </c>
      <c r="D14" s="104" t="s">
        <v>21</v>
      </c>
      <c r="E14" s="63" t="s">
        <v>22</v>
      </c>
      <c r="F14" s="104" t="s">
        <v>67</v>
      </c>
      <c r="G14" s="104" t="s">
        <v>68</v>
      </c>
      <c r="H14" s="104" t="s">
        <v>158</v>
      </c>
      <c r="I14" s="104" t="s">
        <v>69</v>
      </c>
      <c r="J14" s="63" t="s">
        <v>16</v>
      </c>
      <c r="K14" s="63" t="s">
        <v>70</v>
      </c>
      <c r="L14" s="14">
        <v>4.8</v>
      </c>
      <c r="M14" s="14">
        <v>1.6</v>
      </c>
      <c r="N14" s="14">
        <v>1.2</v>
      </c>
      <c r="O14" s="14">
        <v>0.5</v>
      </c>
      <c r="P14" s="14">
        <v>1</v>
      </c>
      <c r="Q14" s="14">
        <v>1.4</v>
      </c>
      <c r="R14" s="115">
        <f t="shared" si="0"/>
        <v>663</v>
      </c>
    </row>
    <row r="15" spans="1:23" ht="35.1" customHeight="1">
      <c r="A15" s="118"/>
      <c r="B15" s="48">
        <f>B14+1</f>
        <v>45488</v>
      </c>
      <c r="C15" s="34" t="s">
        <v>28</v>
      </c>
      <c r="D15" s="104" t="s">
        <v>71</v>
      </c>
      <c r="E15" s="63" t="s">
        <v>30</v>
      </c>
      <c r="F15" s="180" t="s">
        <v>260</v>
      </c>
      <c r="G15" s="180"/>
      <c r="H15" s="180"/>
      <c r="I15" s="180"/>
      <c r="J15" s="63" t="s">
        <v>16</v>
      </c>
      <c r="K15" s="63" t="s">
        <v>150</v>
      </c>
      <c r="L15" s="14">
        <v>4.9000000000000004</v>
      </c>
      <c r="M15" s="14">
        <v>1.7</v>
      </c>
      <c r="N15" s="14">
        <v>1.3</v>
      </c>
      <c r="O15" s="14">
        <v>0.5</v>
      </c>
      <c r="P15" s="14">
        <v>1</v>
      </c>
      <c r="Q15" s="14">
        <v>1.4</v>
      </c>
      <c r="R15" s="115">
        <f t="shared" si="0"/>
        <v>677</v>
      </c>
    </row>
    <row r="16" spans="1:23" ht="35.1" customHeight="1">
      <c r="A16" s="118"/>
      <c r="B16" s="48">
        <f>B15+1</f>
        <v>45489</v>
      </c>
      <c r="C16" s="34" t="s">
        <v>32</v>
      </c>
      <c r="D16" s="104" t="s">
        <v>154</v>
      </c>
      <c r="E16" s="63" t="s">
        <v>72</v>
      </c>
      <c r="F16" s="104" t="s">
        <v>73</v>
      </c>
      <c r="G16" s="104" t="s">
        <v>74</v>
      </c>
      <c r="H16" s="104" t="s">
        <v>158</v>
      </c>
      <c r="I16" s="104" t="s">
        <v>75</v>
      </c>
      <c r="J16" s="63" t="s">
        <v>16</v>
      </c>
      <c r="K16" s="63" t="s">
        <v>76</v>
      </c>
      <c r="L16" s="14">
        <v>4.8</v>
      </c>
      <c r="M16" s="14">
        <v>1.6</v>
      </c>
      <c r="N16" s="14">
        <v>1.3</v>
      </c>
      <c r="O16" s="14">
        <v>0.5</v>
      </c>
      <c r="P16" s="14">
        <v>1</v>
      </c>
      <c r="Q16" s="14">
        <v>1.5</v>
      </c>
      <c r="R16" s="115">
        <f t="shared" si="0"/>
        <v>673</v>
      </c>
    </row>
    <row r="17" spans="1:23" ht="35.1" customHeight="1">
      <c r="A17" s="118"/>
      <c r="B17" s="48">
        <f>B16+1</f>
        <v>45490</v>
      </c>
      <c r="C17" s="34" t="s">
        <v>39</v>
      </c>
      <c r="D17" s="104" t="s">
        <v>77</v>
      </c>
      <c r="E17" s="63" t="s">
        <v>30</v>
      </c>
      <c r="F17" s="180" t="s">
        <v>169</v>
      </c>
      <c r="G17" s="180"/>
      <c r="H17" s="180"/>
      <c r="I17" s="180"/>
      <c r="J17" s="63" t="s">
        <v>16</v>
      </c>
      <c r="K17" s="63" t="s">
        <v>82</v>
      </c>
      <c r="L17" s="14">
        <v>4.8</v>
      </c>
      <c r="M17" s="14">
        <v>1.8</v>
      </c>
      <c r="N17" s="14">
        <v>1.5</v>
      </c>
      <c r="O17" s="14">
        <v>0</v>
      </c>
      <c r="P17" s="14">
        <v>1</v>
      </c>
      <c r="Q17" s="14">
        <v>1.5</v>
      </c>
      <c r="R17" s="115">
        <f t="shared" si="0"/>
        <v>627</v>
      </c>
      <c r="T17" s="29"/>
    </row>
    <row r="18" spans="1:23" ht="35.1" customHeight="1">
      <c r="A18" s="118"/>
      <c r="B18" s="48">
        <f>B17+1</f>
        <v>45491</v>
      </c>
      <c r="C18" s="34" t="s">
        <v>43</v>
      </c>
      <c r="D18" s="104" t="s">
        <v>155</v>
      </c>
      <c r="E18" s="63" t="s">
        <v>45</v>
      </c>
      <c r="F18" s="104" t="s">
        <v>79</v>
      </c>
      <c r="G18" s="104" t="s">
        <v>80</v>
      </c>
      <c r="H18" s="104" t="s">
        <v>158</v>
      </c>
      <c r="I18" s="104" t="s">
        <v>81</v>
      </c>
      <c r="J18" s="63" t="s">
        <v>16</v>
      </c>
      <c r="K18" s="63" t="s">
        <v>78</v>
      </c>
      <c r="L18" s="14">
        <v>4.9000000000000004</v>
      </c>
      <c r="M18" s="14">
        <v>1.6</v>
      </c>
      <c r="N18" s="14">
        <v>1.5</v>
      </c>
      <c r="O18" s="14">
        <v>0</v>
      </c>
      <c r="P18" s="14">
        <v>1</v>
      </c>
      <c r="Q18" s="14">
        <v>1.3</v>
      </c>
      <c r="R18" s="115">
        <f t="shared" si="0"/>
        <v>610</v>
      </c>
    </row>
    <row r="19" spans="1:23" ht="35.1" customHeight="1">
      <c r="A19" s="118" t="s">
        <v>83</v>
      </c>
      <c r="B19" s="36">
        <f>B18+3</f>
        <v>45494</v>
      </c>
      <c r="C19" s="35" t="s">
        <v>20</v>
      </c>
      <c r="D19" s="108" t="s">
        <v>21</v>
      </c>
      <c r="E19" s="58" t="s">
        <v>22</v>
      </c>
      <c r="F19" s="108" t="s">
        <v>84</v>
      </c>
      <c r="G19" s="108" t="s">
        <v>85</v>
      </c>
      <c r="H19" s="108" t="s">
        <v>158</v>
      </c>
      <c r="I19" s="108" t="s">
        <v>86</v>
      </c>
      <c r="J19" s="58" t="s">
        <v>16</v>
      </c>
      <c r="K19" s="58" t="s">
        <v>87</v>
      </c>
      <c r="L19" s="14">
        <v>4.8</v>
      </c>
      <c r="M19" s="14">
        <v>1.6</v>
      </c>
      <c r="N19" s="14">
        <v>1.4</v>
      </c>
      <c r="O19" s="14">
        <v>0.5</v>
      </c>
      <c r="P19" s="14">
        <v>1</v>
      </c>
      <c r="Q19" s="14">
        <v>1.4</v>
      </c>
      <c r="R19" s="115">
        <f t="shared" si="0"/>
        <v>668</v>
      </c>
    </row>
    <row r="20" spans="1:23" ht="35.1" customHeight="1">
      <c r="A20" s="118"/>
      <c r="B20" s="36">
        <f>B19+1</f>
        <v>45495</v>
      </c>
      <c r="C20" s="35" t="s">
        <v>28</v>
      </c>
      <c r="D20" s="108" t="s">
        <v>88</v>
      </c>
      <c r="E20" s="58" t="s">
        <v>30</v>
      </c>
      <c r="F20" s="194" t="s">
        <v>166</v>
      </c>
      <c r="G20" s="194"/>
      <c r="H20" s="194"/>
      <c r="I20" s="194"/>
      <c r="J20" s="58" t="s">
        <v>16</v>
      </c>
      <c r="K20" s="58" t="s">
        <v>89</v>
      </c>
      <c r="L20" s="14">
        <v>5</v>
      </c>
      <c r="M20" s="14">
        <v>2</v>
      </c>
      <c r="N20" s="14">
        <v>1.2</v>
      </c>
      <c r="O20" s="14">
        <v>0</v>
      </c>
      <c r="P20" s="14">
        <v>1</v>
      </c>
      <c r="Q20" s="14">
        <v>1.5</v>
      </c>
      <c r="R20" s="115">
        <f t="shared" si="0"/>
        <v>642.5</v>
      </c>
    </row>
    <row r="21" spans="1:23" ht="35.1" customHeight="1">
      <c r="A21" s="118"/>
      <c r="B21" s="36">
        <f>B20+1</f>
        <v>45496</v>
      </c>
      <c r="C21" s="35" t="s">
        <v>32</v>
      </c>
      <c r="D21" s="108" t="s">
        <v>90</v>
      </c>
      <c r="E21" s="58" t="s">
        <v>91</v>
      </c>
      <c r="F21" s="108" t="s">
        <v>92</v>
      </c>
      <c r="G21" s="108" t="s">
        <v>93</v>
      </c>
      <c r="H21" s="108" t="s">
        <v>158</v>
      </c>
      <c r="I21" s="108" t="s">
        <v>94</v>
      </c>
      <c r="J21" s="58" t="s">
        <v>16</v>
      </c>
      <c r="K21" s="58" t="s">
        <v>95</v>
      </c>
      <c r="L21" s="14">
        <v>4.9000000000000004</v>
      </c>
      <c r="M21" s="14">
        <v>1.6</v>
      </c>
      <c r="N21" s="14">
        <v>1.2</v>
      </c>
      <c r="O21" s="14">
        <v>0.5</v>
      </c>
      <c r="P21" s="14">
        <v>1</v>
      </c>
      <c r="Q21" s="14">
        <v>1.4</v>
      </c>
      <c r="R21" s="115">
        <f t="shared" si="0"/>
        <v>670</v>
      </c>
    </row>
    <row r="22" spans="1:23" ht="35.1" customHeight="1">
      <c r="A22" s="118"/>
      <c r="B22" s="36">
        <f>B21+1</f>
        <v>45497</v>
      </c>
      <c r="C22" s="35" t="s">
        <v>39</v>
      </c>
      <c r="D22" s="108" t="s">
        <v>96</v>
      </c>
      <c r="E22" s="58" t="s">
        <v>30</v>
      </c>
      <c r="F22" s="194" t="s">
        <v>165</v>
      </c>
      <c r="G22" s="194"/>
      <c r="H22" s="194"/>
      <c r="I22" s="194"/>
      <c r="J22" s="58" t="s">
        <v>16</v>
      </c>
      <c r="K22" s="58" t="s">
        <v>97</v>
      </c>
      <c r="L22" s="14">
        <v>4.8</v>
      </c>
      <c r="M22" s="14">
        <v>2</v>
      </c>
      <c r="N22" s="14">
        <v>1.5</v>
      </c>
      <c r="O22" s="14">
        <v>0</v>
      </c>
      <c r="P22" s="14">
        <v>1</v>
      </c>
      <c r="Q22" s="14">
        <v>1.3</v>
      </c>
      <c r="R22" s="115">
        <f t="shared" si="0"/>
        <v>621</v>
      </c>
      <c r="W22" s="2" t="s">
        <v>98</v>
      </c>
    </row>
    <row r="23" spans="1:23" ht="34.5" customHeight="1">
      <c r="A23" s="118"/>
      <c r="B23" s="36">
        <f>B22+1</f>
        <v>45498</v>
      </c>
      <c r="C23" s="35" t="s">
        <v>43</v>
      </c>
      <c r="D23" s="108" t="s">
        <v>99</v>
      </c>
      <c r="E23" s="58" t="s">
        <v>45</v>
      </c>
      <c r="F23" s="108" t="s">
        <v>100</v>
      </c>
      <c r="G23" s="108" t="s">
        <v>156</v>
      </c>
      <c r="H23" s="108" t="s">
        <v>259</v>
      </c>
      <c r="I23" s="108" t="s">
        <v>101</v>
      </c>
      <c r="J23" s="58" t="s">
        <v>16</v>
      </c>
      <c r="K23" s="58" t="s">
        <v>102</v>
      </c>
      <c r="L23" s="14">
        <v>5</v>
      </c>
      <c r="M23" s="14">
        <v>1.5</v>
      </c>
      <c r="N23" s="14">
        <v>1</v>
      </c>
      <c r="O23" s="14">
        <v>0</v>
      </c>
      <c r="P23" s="14">
        <v>1</v>
      </c>
      <c r="Q23" s="14">
        <v>1.4</v>
      </c>
      <c r="R23" s="115">
        <f t="shared" si="0"/>
        <v>607.5</v>
      </c>
    </row>
    <row r="24" spans="1:23" ht="35.1" customHeight="1">
      <c r="A24" s="116" t="s">
        <v>103</v>
      </c>
      <c r="B24" s="48">
        <f>B23+3</f>
        <v>45501</v>
      </c>
      <c r="C24" s="34" t="s">
        <v>20</v>
      </c>
      <c r="D24" s="104" t="s">
        <v>21</v>
      </c>
      <c r="E24" s="63" t="s">
        <v>104</v>
      </c>
      <c r="F24" s="104" t="s">
        <v>105</v>
      </c>
      <c r="G24" s="104" t="s">
        <v>106</v>
      </c>
      <c r="H24" s="104" t="s">
        <v>158</v>
      </c>
      <c r="I24" s="104" t="s">
        <v>107</v>
      </c>
      <c r="J24" s="63" t="s">
        <v>16</v>
      </c>
      <c r="K24" s="63" t="s">
        <v>108</v>
      </c>
      <c r="L24" s="14">
        <v>4.8</v>
      </c>
      <c r="M24" s="14">
        <v>2</v>
      </c>
      <c r="N24" s="14">
        <v>1.5</v>
      </c>
      <c r="O24" s="14">
        <v>0.5</v>
      </c>
      <c r="P24" s="14">
        <v>1</v>
      </c>
      <c r="Q24" s="14">
        <v>1.3</v>
      </c>
      <c r="R24" s="14">
        <f>L24*70+M24*45+N24*25+O24*120+P24*60+Q24*75</f>
        <v>681</v>
      </c>
    </row>
    <row r="25" spans="1:23" ht="35.1" customHeight="1">
      <c r="A25" s="118"/>
      <c r="B25" s="48">
        <f>B24+1</f>
        <v>45502</v>
      </c>
      <c r="C25" s="34" t="s">
        <v>28</v>
      </c>
      <c r="D25" s="104" t="s">
        <v>109</v>
      </c>
      <c r="E25" s="63" t="s">
        <v>22</v>
      </c>
      <c r="F25" s="180" t="s">
        <v>164</v>
      </c>
      <c r="G25" s="180"/>
      <c r="H25" s="180"/>
      <c r="I25" s="180"/>
      <c r="J25" s="63" t="s">
        <v>16</v>
      </c>
      <c r="K25" s="63" t="s">
        <v>110</v>
      </c>
      <c r="L25" s="14">
        <v>4.9000000000000004</v>
      </c>
      <c r="M25" s="14">
        <v>2</v>
      </c>
      <c r="N25" s="14">
        <v>1.5</v>
      </c>
      <c r="O25" s="14">
        <v>0</v>
      </c>
      <c r="P25" s="14">
        <v>1</v>
      </c>
      <c r="Q25" s="14">
        <v>1.3</v>
      </c>
      <c r="R25" s="115">
        <f t="shared" ref="R25:R33" si="1">L25*70+M25*45+N25*25+O25*120+P25*60+Q25*75</f>
        <v>628</v>
      </c>
    </row>
    <row r="26" spans="1:23" ht="35.1" customHeight="1">
      <c r="A26" s="118"/>
      <c r="B26" s="48">
        <f>B25+1</f>
        <v>45503</v>
      </c>
      <c r="C26" s="34" t="s">
        <v>32</v>
      </c>
      <c r="D26" s="104" t="s">
        <v>111</v>
      </c>
      <c r="E26" s="63" t="s">
        <v>112</v>
      </c>
      <c r="F26" s="104" t="s">
        <v>113</v>
      </c>
      <c r="G26" s="104" t="s">
        <v>114</v>
      </c>
      <c r="H26" s="104" t="s">
        <v>158</v>
      </c>
      <c r="I26" s="104" t="s">
        <v>115</v>
      </c>
      <c r="J26" s="63" t="s">
        <v>16</v>
      </c>
      <c r="K26" s="63" t="s">
        <v>116</v>
      </c>
      <c r="L26" s="14">
        <v>4.9000000000000004</v>
      </c>
      <c r="M26" s="14">
        <v>1.7</v>
      </c>
      <c r="N26" s="14">
        <v>1</v>
      </c>
      <c r="O26" s="14">
        <v>0.5</v>
      </c>
      <c r="P26" s="14">
        <v>1</v>
      </c>
      <c r="Q26" s="14">
        <v>1.5</v>
      </c>
      <c r="R26" s="14">
        <f t="shared" si="1"/>
        <v>677</v>
      </c>
    </row>
    <row r="27" spans="1:23" ht="35.1" customHeight="1">
      <c r="A27" s="118"/>
      <c r="B27" s="48">
        <f>B26+1</f>
        <v>45504</v>
      </c>
      <c r="C27" s="34" t="s">
        <v>39</v>
      </c>
      <c r="D27" s="104" t="s">
        <v>117</v>
      </c>
      <c r="E27" s="63" t="s">
        <v>118</v>
      </c>
      <c r="F27" s="180" t="s">
        <v>163</v>
      </c>
      <c r="G27" s="180"/>
      <c r="H27" s="180"/>
      <c r="I27" s="180"/>
      <c r="J27" s="63" t="s">
        <v>16</v>
      </c>
      <c r="K27" s="63" t="s">
        <v>119</v>
      </c>
      <c r="L27" s="14">
        <v>4.8</v>
      </c>
      <c r="M27" s="14">
        <v>2</v>
      </c>
      <c r="N27" s="14">
        <v>1.3</v>
      </c>
      <c r="O27" s="14">
        <v>0</v>
      </c>
      <c r="P27" s="14">
        <v>1</v>
      </c>
      <c r="Q27" s="14">
        <v>1.5</v>
      </c>
      <c r="R27" s="14">
        <f t="shared" si="1"/>
        <v>631</v>
      </c>
    </row>
    <row r="28" spans="1:23" ht="35.1" customHeight="1">
      <c r="A28" s="118"/>
      <c r="B28" s="48">
        <f>B27+1</f>
        <v>45505</v>
      </c>
      <c r="C28" s="34" t="s">
        <v>43</v>
      </c>
      <c r="D28" s="104" t="s">
        <v>120</v>
      </c>
      <c r="E28" s="63" t="s">
        <v>121</v>
      </c>
      <c r="F28" s="104" t="s">
        <v>122</v>
      </c>
      <c r="G28" s="104" t="s">
        <v>123</v>
      </c>
      <c r="H28" s="104" t="s">
        <v>158</v>
      </c>
      <c r="I28" s="104" t="s">
        <v>124</v>
      </c>
      <c r="J28" s="63" t="s">
        <v>16</v>
      </c>
      <c r="K28" s="63" t="s">
        <v>125</v>
      </c>
      <c r="L28" s="14">
        <v>4.9000000000000004</v>
      </c>
      <c r="M28" s="14">
        <v>1.7</v>
      </c>
      <c r="N28" s="14">
        <v>1.1000000000000001</v>
      </c>
      <c r="O28" s="14">
        <v>0.5</v>
      </c>
      <c r="P28" s="14">
        <v>1</v>
      </c>
      <c r="Q28" s="14">
        <v>1.3</v>
      </c>
      <c r="R28" s="115">
        <f t="shared" si="1"/>
        <v>664.5</v>
      </c>
    </row>
    <row r="29" spans="1:23" ht="35.1" customHeight="1">
      <c r="A29" s="118" t="s">
        <v>126</v>
      </c>
      <c r="B29" s="55">
        <f>B28+3</f>
        <v>45508</v>
      </c>
      <c r="C29" s="43" t="s">
        <v>28</v>
      </c>
      <c r="D29" s="109" t="s">
        <v>21</v>
      </c>
      <c r="E29" s="77" t="s">
        <v>22</v>
      </c>
      <c r="F29" s="109" t="s">
        <v>127</v>
      </c>
      <c r="G29" s="109" t="s">
        <v>128</v>
      </c>
      <c r="H29" s="109" t="s">
        <v>158</v>
      </c>
      <c r="I29" s="109" t="s">
        <v>129</v>
      </c>
      <c r="J29" s="77" t="s">
        <v>16</v>
      </c>
      <c r="K29" s="77" t="s">
        <v>130</v>
      </c>
      <c r="L29" s="14">
        <v>4.8</v>
      </c>
      <c r="M29" s="14">
        <v>1.6</v>
      </c>
      <c r="N29" s="14">
        <v>1.5</v>
      </c>
      <c r="O29" s="14">
        <v>0.5</v>
      </c>
      <c r="P29" s="14">
        <v>1</v>
      </c>
      <c r="Q29" s="14">
        <v>1.4</v>
      </c>
      <c r="R29" s="115">
        <f t="shared" si="1"/>
        <v>670.5</v>
      </c>
    </row>
    <row r="30" spans="1:23" ht="35.1" customHeight="1">
      <c r="A30" s="118"/>
      <c r="B30" s="55">
        <f>B29+1</f>
        <v>45509</v>
      </c>
      <c r="C30" s="43" t="s">
        <v>32</v>
      </c>
      <c r="D30" s="109" t="s">
        <v>131</v>
      </c>
      <c r="E30" s="77" t="s">
        <v>30</v>
      </c>
      <c r="F30" s="197" t="s">
        <v>162</v>
      </c>
      <c r="G30" s="197"/>
      <c r="H30" s="197"/>
      <c r="I30" s="197"/>
      <c r="J30" s="77" t="s">
        <v>16</v>
      </c>
      <c r="K30" s="77" t="s">
        <v>257</v>
      </c>
      <c r="L30" s="14">
        <v>5.2</v>
      </c>
      <c r="M30" s="14">
        <v>2</v>
      </c>
      <c r="N30" s="14">
        <v>1.2</v>
      </c>
      <c r="O30" s="14">
        <v>0</v>
      </c>
      <c r="P30" s="14">
        <v>1</v>
      </c>
      <c r="Q30" s="14">
        <v>1.5</v>
      </c>
      <c r="R30" s="115">
        <f t="shared" si="1"/>
        <v>656.5</v>
      </c>
    </row>
    <row r="31" spans="1:23" ht="35.1" customHeight="1">
      <c r="A31" s="106"/>
      <c r="B31" s="54">
        <f>B30+1</f>
        <v>45510</v>
      </c>
      <c r="C31" s="42" t="s">
        <v>39</v>
      </c>
      <c r="D31" s="74" t="s">
        <v>154</v>
      </c>
      <c r="E31" s="75" t="s">
        <v>134</v>
      </c>
      <c r="F31" s="74" t="s">
        <v>135</v>
      </c>
      <c r="G31" s="74" t="s">
        <v>136</v>
      </c>
      <c r="H31" s="74" t="s">
        <v>158</v>
      </c>
      <c r="I31" s="74" t="s">
        <v>137</v>
      </c>
      <c r="J31" s="75" t="s">
        <v>16</v>
      </c>
      <c r="K31" s="92" t="s">
        <v>138</v>
      </c>
      <c r="L31" s="112">
        <v>4.8</v>
      </c>
      <c r="M31" s="24">
        <v>1.7</v>
      </c>
      <c r="N31" s="113">
        <v>1.3</v>
      </c>
      <c r="O31" s="114">
        <v>0.5</v>
      </c>
      <c r="P31" s="24">
        <v>1</v>
      </c>
      <c r="Q31" s="24">
        <v>1.5</v>
      </c>
      <c r="R31" s="25">
        <f t="shared" si="1"/>
        <v>677.5</v>
      </c>
    </row>
    <row r="32" spans="1:23" ht="35.1" customHeight="1">
      <c r="A32" s="106"/>
      <c r="B32" s="55">
        <f>B31+1</f>
        <v>45511</v>
      </c>
      <c r="C32" s="43" t="s">
        <v>43</v>
      </c>
      <c r="D32" s="76" t="s">
        <v>139</v>
      </c>
      <c r="E32" s="77" t="s">
        <v>30</v>
      </c>
      <c r="F32" s="197" t="s">
        <v>161</v>
      </c>
      <c r="G32" s="197"/>
      <c r="H32" s="197"/>
      <c r="I32" s="197"/>
      <c r="J32" s="77" t="s">
        <v>16</v>
      </c>
      <c r="K32" s="93" t="s">
        <v>140</v>
      </c>
      <c r="L32" s="13">
        <v>4.8</v>
      </c>
      <c r="M32" s="14">
        <v>2</v>
      </c>
      <c r="N32" s="15">
        <v>1.2</v>
      </c>
      <c r="O32" s="16">
        <v>0</v>
      </c>
      <c r="P32" s="14">
        <v>1</v>
      </c>
      <c r="Q32" s="14">
        <v>1.5</v>
      </c>
      <c r="R32" s="18">
        <f t="shared" si="1"/>
        <v>628.5</v>
      </c>
    </row>
    <row r="33" spans="1:18" ht="35.1" customHeight="1" thickBot="1">
      <c r="A33" s="107"/>
      <c r="B33" s="56">
        <f>B32+1</f>
        <v>45512</v>
      </c>
      <c r="C33" s="33" t="s">
        <v>43</v>
      </c>
      <c r="D33" s="78" t="s">
        <v>141</v>
      </c>
      <c r="E33" s="79" t="s">
        <v>45</v>
      </c>
      <c r="F33" s="74" t="s">
        <v>142</v>
      </c>
      <c r="G33" s="74" t="s">
        <v>143</v>
      </c>
      <c r="H33" s="74" t="s">
        <v>158</v>
      </c>
      <c r="I33" s="74" t="s">
        <v>144</v>
      </c>
      <c r="J33" s="79" t="s">
        <v>16</v>
      </c>
      <c r="K33" s="94" t="s">
        <v>145</v>
      </c>
      <c r="L33" s="19">
        <v>4.9000000000000004</v>
      </c>
      <c r="M33" s="20">
        <v>1.6</v>
      </c>
      <c r="N33" s="21">
        <v>1.1000000000000001</v>
      </c>
      <c r="O33" s="30">
        <v>0</v>
      </c>
      <c r="P33" s="20">
        <v>1</v>
      </c>
      <c r="Q33" s="20">
        <v>1.3</v>
      </c>
      <c r="R33" s="23">
        <f t="shared" si="1"/>
        <v>600</v>
      </c>
    </row>
    <row r="34" spans="1:18" ht="201" customHeight="1">
      <c r="A34" s="195" t="s">
        <v>146</v>
      </c>
      <c r="B34" s="195"/>
      <c r="C34" s="195"/>
      <c r="D34" s="195"/>
      <c r="E34" s="195"/>
      <c r="F34" s="195"/>
      <c r="G34" s="195"/>
      <c r="H34" s="195"/>
      <c r="I34" s="195"/>
      <c r="J34" s="195"/>
      <c r="K34" s="195"/>
    </row>
    <row r="35" spans="1:18" ht="108.75" customHeight="1">
      <c r="A35" s="196" t="s">
        <v>147</v>
      </c>
      <c r="B35" s="196"/>
      <c r="C35" s="196"/>
      <c r="D35" s="196"/>
      <c r="E35" s="196"/>
      <c r="F35" s="196"/>
      <c r="G35" s="196"/>
      <c r="H35" s="196"/>
      <c r="I35" s="196"/>
      <c r="J35" s="196"/>
    </row>
  </sheetData>
  <mergeCells count="19">
    <mergeCell ref="A34:K34"/>
    <mergeCell ref="A35:J35"/>
    <mergeCell ref="F22:I22"/>
    <mergeCell ref="F25:I25"/>
    <mergeCell ref="F27:I27"/>
    <mergeCell ref="F30:I30"/>
    <mergeCell ref="F32:I32"/>
    <mergeCell ref="F10:I10"/>
    <mergeCell ref="F12:I12"/>
    <mergeCell ref="F15:I15"/>
    <mergeCell ref="F17:I17"/>
    <mergeCell ref="F20:I20"/>
    <mergeCell ref="F5:I5"/>
    <mergeCell ref="F7:I7"/>
    <mergeCell ref="A1:K1"/>
    <mergeCell ref="A2:C3"/>
    <mergeCell ref="D2:D3"/>
    <mergeCell ref="E2:J2"/>
    <mergeCell ref="K2:K3"/>
  </mergeCells>
  <phoneticPr fontId="3" type="noConversion"/>
  <printOptions horizontalCentered="1"/>
  <pageMargins left="0" right="0" top="0.19685039370078741" bottom="0.31496062992125984" header="0" footer="0.31496062992125984"/>
  <pageSetup paperSize="9" scale="45" orientation="portrait" r:id="rId1"/>
  <headerFooter scaleWithDoc="0" alignWithMargins="0">
    <oddHeader>&amp;C&amp;"標楷體,標準"&amp;20桃園市立平鎮幼兒園112學年度上學期餐點表&amp;R第&amp;P頁 共&amp;N頁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view="pageBreakPreview" zoomScale="70" zoomScaleNormal="70" zoomScaleSheetLayoutView="70" zoomScalePageLayoutView="84" workbookViewId="0">
      <selection activeCell="G11" sqref="G11"/>
    </sheetView>
  </sheetViews>
  <sheetFormatPr defaultColWidth="8.875" defaultRowHeight="21" customHeight="1"/>
  <cols>
    <col min="1" max="1" width="8.75" style="2" customWidth="1"/>
    <col min="2" max="2" width="11" style="2" customWidth="1"/>
    <col min="3" max="3" width="9.5" style="31" customWidth="1"/>
    <col min="4" max="4" width="21.625" style="32" customWidth="1"/>
    <col min="5" max="5" width="13.5" style="31" customWidth="1"/>
    <col min="6" max="6" width="17.25" style="31" customWidth="1"/>
    <col min="7" max="7" width="18.25" style="31" customWidth="1"/>
    <col min="8" max="8" width="13.875" style="31" customWidth="1"/>
    <col min="9" max="9" width="18.5" style="31" customWidth="1"/>
    <col min="10" max="10" width="11" style="31" customWidth="1"/>
    <col min="11" max="11" width="45.625" style="31" customWidth="1"/>
    <col min="12" max="15" width="4.625" style="1" customWidth="1"/>
    <col min="16" max="17" width="4.625" style="2" customWidth="1"/>
    <col min="18" max="18" width="6.375" style="2" customWidth="1"/>
    <col min="19" max="19" width="43.375" style="2" customWidth="1"/>
    <col min="20" max="25" width="10.25" style="2" customWidth="1"/>
    <col min="26" max="26" width="11.875" style="2" customWidth="1"/>
    <col min="27" max="16384" width="8.875" style="2"/>
  </cols>
  <sheetData>
    <row r="1" spans="1:26" ht="51.75" customHeight="1" thickBot="1">
      <c r="A1" s="182" t="s">
        <v>148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26" ht="27" customHeight="1">
      <c r="A2" s="184" t="s">
        <v>0</v>
      </c>
      <c r="B2" s="185"/>
      <c r="C2" s="186"/>
      <c r="D2" s="190" t="s">
        <v>1</v>
      </c>
      <c r="E2" s="186" t="s">
        <v>2</v>
      </c>
      <c r="F2" s="186"/>
      <c r="G2" s="186"/>
      <c r="H2" s="186"/>
      <c r="I2" s="186"/>
      <c r="J2" s="186"/>
      <c r="K2" s="192" t="s">
        <v>3</v>
      </c>
      <c r="L2" s="80" t="s">
        <v>4</v>
      </c>
      <c r="M2" s="4" t="s">
        <v>5</v>
      </c>
      <c r="N2" s="3" t="s">
        <v>6</v>
      </c>
      <c r="O2" s="5" t="s">
        <v>7</v>
      </c>
      <c r="P2" s="3" t="s">
        <v>8</v>
      </c>
      <c r="Q2" s="4" t="s">
        <v>9</v>
      </c>
      <c r="R2" s="6" t="s">
        <v>10</v>
      </c>
    </row>
    <row r="3" spans="1:26" ht="35.1" customHeight="1" thickBot="1">
      <c r="A3" s="187"/>
      <c r="B3" s="188"/>
      <c r="C3" s="189"/>
      <c r="D3" s="191"/>
      <c r="E3" s="57" t="s">
        <v>11</v>
      </c>
      <c r="F3" s="57" t="s">
        <v>12</v>
      </c>
      <c r="G3" s="57" t="s">
        <v>13</v>
      </c>
      <c r="H3" s="57" t="s">
        <v>14</v>
      </c>
      <c r="I3" s="57" t="s">
        <v>15</v>
      </c>
      <c r="J3" s="57" t="s">
        <v>16</v>
      </c>
      <c r="K3" s="193"/>
      <c r="L3" s="81" t="s">
        <v>17</v>
      </c>
      <c r="M3" s="82" t="s">
        <v>17</v>
      </c>
      <c r="N3" s="82" t="s">
        <v>17</v>
      </c>
      <c r="O3" s="82" t="s">
        <v>17</v>
      </c>
      <c r="P3" s="82" t="s">
        <v>17</v>
      </c>
      <c r="Q3" s="82" t="s">
        <v>17</v>
      </c>
      <c r="R3" s="83" t="s">
        <v>18</v>
      </c>
    </row>
    <row r="4" spans="1:26" ht="35.1" hidden="1" customHeight="1">
      <c r="A4" s="44" t="s">
        <v>19</v>
      </c>
      <c r="B4" s="37">
        <v>45473</v>
      </c>
      <c r="C4" s="38" t="s">
        <v>28</v>
      </c>
      <c r="D4" s="39" t="s">
        <v>21</v>
      </c>
      <c r="E4" s="38" t="s">
        <v>22</v>
      </c>
      <c r="F4" s="39" t="s">
        <v>23</v>
      </c>
      <c r="G4" s="39" t="s">
        <v>24</v>
      </c>
      <c r="H4" s="39" t="s">
        <v>25</v>
      </c>
      <c r="I4" s="39" t="s">
        <v>26</v>
      </c>
      <c r="J4" s="38" t="s">
        <v>16</v>
      </c>
      <c r="K4" s="40" t="s">
        <v>27</v>
      </c>
      <c r="L4" s="95">
        <v>4.8</v>
      </c>
      <c r="M4" s="96">
        <v>1.8</v>
      </c>
      <c r="N4" s="97">
        <v>1.2</v>
      </c>
      <c r="O4" s="98">
        <v>0.5</v>
      </c>
      <c r="P4" s="96">
        <v>1</v>
      </c>
      <c r="Q4" s="96">
        <v>1.4</v>
      </c>
      <c r="R4" s="99">
        <f t="shared" ref="R4:R23" si="0">L4*70+M4*45+N4*25+O4*120+P4*60+Q4*75</f>
        <v>672</v>
      </c>
    </row>
    <row r="5" spans="1:26" ht="35.1" customHeight="1">
      <c r="A5" s="206" t="s">
        <v>19</v>
      </c>
      <c r="B5" s="48">
        <f>B4+1</f>
        <v>45474</v>
      </c>
      <c r="C5" s="34" t="s">
        <v>28</v>
      </c>
      <c r="D5" s="62" t="s">
        <v>29</v>
      </c>
      <c r="E5" s="63" t="s">
        <v>30</v>
      </c>
      <c r="F5" s="180" t="s">
        <v>157</v>
      </c>
      <c r="G5" s="180"/>
      <c r="H5" s="180"/>
      <c r="I5" s="180"/>
      <c r="J5" s="63" t="s">
        <v>16</v>
      </c>
      <c r="K5" s="84" t="s">
        <v>31</v>
      </c>
      <c r="L5" s="8">
        <v>5</v>
      </c>
      <c r="M5" s="9">
        <v>2</v>
      </c>
      <c r="N5" s="10">
        <v>1.1000000000000001</v>
      </c>
      <c r="O5" s="11">
        <v>0</v>
      </c>
      <c r="P5" s="9">
        <v>1</v>
      </c>
      <c r="Q5" s="9">
        <v>1.5</v>
      </c>
      <c r="R5" s="12">
        <f t="shared" si="0"/>
        <v>640</v>
      </c>
      <c r="S5" s="61" t="str">
        <f t="shared" ref="S5:S33" si="1">E5&amp;" "&amp;F5&amp;" "&amp;G5&amp;" "&amp;H5&amp;" "&amp;I5&amp;" "&amp;J5</f>
        <v>特餐日 醡醬麵+蠔油雞丁+季節蔬菜+酸菜肉片湯    水果</v>
      </c>
      <c r="T5" s="61"/>
      <c r="U5" s="61"/>
      <c r="V5" s="61"/>
      <c r="W5" s="61"/>
      <c r="X5" s="61"/>
      <c r="Y5" s="61"/>
      <c r="Z5" s="61"/>
    </row>
    <row r="6" spans="1:26" ht="35.1" customHeight="1">
      <c r="A6" s="206"/>
      <c r="B6" s="48">
        <f>B5+1</f>
        <v>45475</v>
      </c>
      <c r="C6" s="34" t="s">
        <v>32</v>
      </c>
      <c r="D6" s="62" t="s">
        <v>33</v>
      </c>
      <c r="E6" s="63" t="s">
        <v>34</v>
      </c>
      <c r="F6" s="62" t="s">
        <v>35</v>
      </c>
      <c r="G6" s="62" t="s">
        <v>36</v>
      </c>
      <c r="H6" s="62" t="s">
        <v>159</v>
      </c>
      <c r="I6" s="62" t="s">
        <v>37</v>
      </c>
      <c r="J6" s="63" t="s">
        <v>16</v>
      </c>
      <c r="K6" s="84" t="s">
        <v>38</v>
      </c>
      <c r="L6" s="13">
        <v>4.9000000000000004</v>
      </c>
      <c r="M6" s="14">
        <v>1.6</v>
      </c>
      <c r="N6" s="15">
        <v>1.4</v>
      </c>
      <c r="O6" s="16">
        <v>0.5</v>
      </c>
      <c r="P6" s="14">
        <v>1</v>
      </c>
      <c r="Q6" s="14">
        <v>1.3</v>
      </c>
      <c r="R6" s="18">
        <f t="shared" si="0"/>
        <v>667.5</v>
      </c>
      <c r="S6" s="61" t="str">
        <f t="shared" si="1"/>
        <v>紅藜麥飯 醬燒雞丁 南瓜燉鮮蔬 季節蔬菜 肉骨茶肉丁湯 水果</v>
      </c>
    </row>
    <row r="7" spans="1:26" ht="35.1" customHeight="1">
      <c r="A7" s="206"/>
      <c r="B7" s="49">
        <f>B6+1</f>
        <v>45476</v>
      </c>
      <c r="C7" s="45" t="s">
        <v>39</v>
      </c>
      <c r="D7" s="64" t="s">
        <v>40</v>
      </c>
      <c r="E7" s="65" t="s">
        <v>30</v>
      </c>
      <c r="F7" s="181" t="s">
        <v>160</v>
      </c>
      <c r="G7" s="181"/>
      <c r="H7" s="181"/>
      <c r="I7" s="181"/>
      <c r="J7" s="65" t="s">
        <v>16</v>
      </c>
      <c r="K7" s="85" t="s">
        <v>41</v>
      </c>
      <c r="L7" s="13">
        <v>4.9000000000000004</v>
      </c>
      <c r="M7" s="14">
        <v>2</v>
      </c>
      <c r="N7" s="15">
        <v>1.3</v>
      </c>
      <c r="O7" s="16">
        <v>0</v>
      </c>
      <c r="P7" s="14">
        <v>1</v>
      </c>
      <c r="Q7" s="14">
        <v>1.4</v>
      </c>
      <c r="R7" s="18">
        <f t="shared" si="0"/>
        <v>630.5</v>
      </c>
      <c r="S7" s="61" t="str">
        <f t="shared" si="1"/>
        <v>特餐日 香椿炒飯+蒜泥肉片+季節蔬菜+什錦羹湯    水果</v>
      </c>
    </row>
    <row r="8" spans="1:26" ht="35.1" customHeight="1" thickBot="1">
      <c r="A8" s="207"/>
      <c r="B8" s="50">
        <f>B7+1</f>
        <v>45477</v>
      </c>
      <c r="C8" s="41" t="s">
        <v>43</v>
      </c>
      <c r="D8" s="66" t="s">
        <v>44</v>
      </c>
      <c r="E8" s="67" t="s">
        <v>45</v>
      </c>
      <c r="F8" s="66" t="s">
        <v>46</v>
      </c>
      <c r="G8" s="66" t="s">
        <v>47</v>
      </c>
      <c r="H8" s="66" t="s">
        <v>158</v>
      </c>
      <c r="I8" s="66" t="s">
        <v>48</v>
      </c>
      <c r="J8" s="67" t="s">
        <v>16</v>
      </c>
      <c r="K8" s="86" t="s">
        <v>49</v>
      </c>
      <c r="L8" s="19">
        <v>4.9000000000000004</v>
      </c>
      <c r="M8" s="20">
        <v>1.5</v>
      </c>
      <c r="N8" s="21">
        <v>1.2</v>
      </c>
      <c r="O8" s="22">
        <v>0</v>
      </c>
      <c r="P8" s="20">
        <v>1</v>
      </c>
      <c r="Q8" s="20">
        <v>1.2</v>
      </c>
      <c r="R8" s="23">
        <f t="shared" si="0"/>
        <v>590.5</v>
      </c>
      <c r="S8" s="61" t="str">
        <f t="shared" si="1"/>
        <v>糙米飯 糖醋魚丁 柴魚蒸蛋 季節蔬菜 紅棗木瓜湯 水果</v>
      </c>
    </row>
    <row r="9" spans="1:26" ht="35.1" customHeight="1">
      <c r="A9" s="205" t="s">
        <v>50</v>
      </c>
      <c r="B9" s="51">
        <f>B8+3</f>
        <v>45480</v>
      </c>
      <c r="C9" s="46" t="s">
        <v>20</v>
      </c>
      <c r="D9" s="68" t="s">
        <v>21</v>
      </c>
      <c r="E9" s="69" t="s">
        <v>22</v>
      </c>
      <c r="F9" s="68" t="s">
        <v>51</v>
      </c>
      <c r="G9" s="68" t="s">
        <v>52</v>
      </c>
      <c r="H9" s="68" t="s">
        <v>158</v>
      </c>
      <c r="I9" s="68" t="s">
        <v>53</v>
      </c>
      <c r="J9" s="69" t="s">
        <v>16</v>
      </c>
      <c r="K9" s="87" t="s">
        <v>54</v>
      </c>
      <c r="L9" s="8">
        <v>4.8</v>
      </c>
      <c r="M9" s="9">
        <v>1.6</v>
      </c>
      <c r="N9" s="10">
        <v>1</v>
      </c>
      <c r="O9" s="11">
        <v>0.5</v>
      </c>
      <c r="P9" s="24">
        <v>1</v>
      </c>
      <c r="Q9" s="24">
        <v>1.4</v>
      </c>
      <c r="R9" s="25">
        <f t="shared" si="0"/>
        <v>658</v>
      </c>
      <c r="S9" s="61" t="str">
        <f t="shared" si="1"/>
        <v>白米飯 豬肉炒三丁 麥克雞塊 季節蔬菜 青菜蛋花湯 水果</v>
      </c>
      <c r="U9" s="60"/>
    </row>
    <row r="10" spans="1:26" ht="35.1" customHeight="1">
      <c r="A10" s="199"/>
      <c r="B10" s="36">
        <f>B9+1</f>
        <v>45481</v>
      </c>
      <c r="C10" s="35" t="s">
        <v>28</v>
      </c>
      <c r="D10" s="59" t="s">
        <v>55</v>
      </c>
      <c r="E10" s="58" t="s">
        <v>30</v>
      </c>
      <c r="F10" s="194" t="s">
        <v>167</v>
      </c>
      <c r="G10" s="194"/>
      <c r="H10" s="194"/>
      <c r="I10" s="194"/>
      <c r="J10" s="58" t="s">
        <v>16</v>
      </c>
      <c r="K10" s="88" t="s">
        <v>153</v>
      </c>
      <c r="L10" s="13">
        <v>5</v>
      </c>
      <c r="M10" s="14">
        <v>2</v>
      </c>
      <c r="N10" s="15">
        <v>1.5</v>
      </c>
      <c r="O10" s="16">
        <v>0</v>
      </c>
      <c r="P10" s="14">
        <v>1</v>
      </c>
      <c r="Q10" s="14">
        <v>1.4</v>
      </c>
      <c r="R10" s="18">
        <f t="shared" si="0"/>
        <v>642.5</v>
      </c>
      <c r="S10" s="61" t="str">
        <f t="shared" si="1"/>
        <v>特餐日 南瓜炒米粉+三杯魚丁+季節蔬菜+玉米菇菇湯    水果</v>
      </c>
    </row>
    <row r="11" spans="1:26" ht="35.1" customHeight="1">
      <c r="A11" s="199"/>
      <c r="B11" s="36">
        <f>B10+1</f>
        <v>45482</v>
      </c>
      <c r="C11" s="35" t="s">
        <v>32</v>
      </c>
      <c r="D11" s="59" t="s">
        <v>151</v>
      </c>
      <c r="E11" s="58" t="s">
        <v>56</v>
      </c>
      <c r="F11" s="59" t="s">
        <v>57</v>
      </c>
      <c r="G11" s="59" t="s">
        <v>58</v>
      </c>
      <c r="H11" s="59" t="s">
        <v>158</v>
      </c>
      <c r="I11" s="59" t="s">
        <v>59</v>
      </c>
      <c r="J11" s="58" t="s">
        <v>16</v>
      </c>
      <c r="K11" s="89" t="s">
        <v>152</v>
      </c>
      <c r="L11" s="13">
        <v>4.9000000000000004</v>
      </c>
      <c r="M11" s="14">
        <v>1.6</v>
      </c>
      <c r="N11" s="15">
        <v>1.5</v>
      </c>
      <c r="O11" s="16">
        <v>0.5</v>
      </c>
      <c r="P11" s="14">
        <v>1</v>
      </c>
      <c r="Q11" s="14">
        <v>1.3</v>
      </c>
      <c r="R11" s="18">
        <f t="shared" si="0"/>
        <v>670</v>
      </c>
      <c r="S11" s="61" t="str">
        <f t="shared" si="1"/>
        <v>小米飯 紅燒肉 白菜滷 季節蔬菜 味噌紫菜湯 水果</v>
      </c>
    </row>
    <row r="12" spans="1:26" ht="35.1" customHeight="1">
      <c r="A12" s="199"/>
      <c r="B12" s="36">
        <f>B11+1</f>
        <v>45483</v>
      </c>
      <c r="C12" s="35" t="s">
        <v>39</v>
      </c>
      <c r="D12" s="59" t="s">
        <v>60</v>
      </c>
      <c r="E12" s="58" t="s">
        <v>30</v>
      </c>
      <c r="F12" s="194" t="s">
        <v>170</v>
      </c>
      <c r="G12" s="194"/>
      <c r="H12" s="194"/>
      <c r="I12" s="194"/>
      <c r="J12" s="58" t="s">
        <v>16</v>
      </c>
      <c r="K12" s="89" t="s">
        <v>149</v>
      </c>
      <c r="L12" s="13">
        <v>4.8</v>
      </c>
      <c r="M12" s="14">
        <v>2</v>
      </c>
      <c r="N12" s="15">
        <v>1.5</v>
      </c>
      <c r="O12" s="16">
        <v>0</v>
      </c>
      <c r="P12" s="14">
        <v>1</v>
      </c>
      <c r="Q12" s="14">
        <v>1.5</v>
      </c>
      <c r="R12" s="18">
        <f t="shared" si="0"/>
        <v>636</v>
      </c>
      <c r="S12" s="61" t="str">
        <f t="shared" si="1"/>
        <v>特餐日 傳香油飯+肉絲小黃瓜+季節蔬菜+白玉肉絲湯    水果</v>
      </c>
    </row>
    <row r="13" spans="1:26" ht="35.1" customHeight="1" thickBot="1">
      <c r="A13" s="200"/>
      <c r="B13" s="52">
        <f>B12+1</f>
        <v>45484</v>
      </c>
      <c r="C13" s="47" t="s">
        <v>43</v>
      </c>
      <c r="D13" s="70" t="s">
        <v>61</v>
      </c>
      <c r="E13" s="71" t="s">
        <v>45</v>
      </c>
      <c r="F13" s="70" t="s">
        <v>62</v>
      </c>
      <c r="G13" s="70" t="s">
        <v>63</v>
      </c>
      <c r="H13" s="70" t="s">
        <v>158</v>
      </c>
      <c r="I13" s="70" t="s">
        <v>64</v>
      </c>
      <c r="J13" s="71" t="s">
        <v>16</v>
      </c>
      <c r="K13" s="90" t="s">
        <v>65</v>
      </c>
      <c r="L13" s="19">
        <v>4.9000000000000004</v>
      </c>
      <c r="M13" s="20">
        <v>1.6</v>
      </c>
      <c r="N13" s="21">
        <v>1.5</v>
      </c>
      <c r="O13" s="22">
        <v>0.5</v>
      </c>
      <c r="P13" s="26">
        <v>1</v>
      </c>
      <c r="Q13" s="26">
        <v>1.2</v>
      </c>
      <c r="R13" s="27">
        <f t="shared" si="0"/>
        <v>662.5</v>
      </c>
      <c r="S13" s="61" t="str">
        <f t="shared" si="1"/>
        <v>糙米飯 照燒雞 開陽扁蒲 季節蔬菜 田園鮮蔬湯 水果</v>
      </c>
    </row>
    <row r="14" spans="1:26" ht="35.1" customHeight="1">
      <c r="A14" s="201" t="s">
        <v>66</v>
      </c>
      <c r="B14" s="53">
        <f>B13+3</f>
        <v>45487</v>
      </c>
      <c r="C14" s="38" t="s">
        <v>20</v>
      </c>
      <c r="D14" s="72" t="s">
        <v>21</v>
      </c>
      <c r="E14" s="73" t="s">
        <v>22</v>
      </c>
      <c r="F14" s="72" t="s">
        <v>67</v>
      </c>
      <c r="G14" s="72" t="s">
        <v>68</v>
      </c>
      <c r="H14" s="72" t="s">
        <v>158</v>
      </c>
      <c r="I14" s="72" t="s">
        <v>69</v>
      </c>
      <c r="J14" s="73" t="s">
        <v>16</v>
      </c>
      <c r="K14" s="91" t="s">
        <v>70</v>
      </c>
      <c r="L14" s="8">
        <v>4.8</v>
      </c>
      <c r="M14" s="9">
        <v>1.6</v>
      </c>
      <c r="N14" s="10">
        <v>1.2</v>
      </c>
      <c r="O14" s="11">
        <v>0.5</v>
      </c>
      <c r="P14" s="9">
        <v>1</v>
      </c>
      <c r="Q14" s="9">
        <v>1.4</v>
      </c>
      <c r="R14" s="28">
        <f t="shared" si="0"/>
        <v>663</v>
      </c>
      <c r="S14" s="61" t="str">
        <f t="shared" si="1"/>
        <v>白米飯 三杯雞丁 蕃茄炒蛋 季節蔬菜 鮮菇白菜湯 水果</v>
      </c>
    </row>
    <row r="15" spans="1:26" ht="35.1" customHeight="1">
      <c r="A15" s="202"/>
      <c r="B15" s="48">
        <f>B14+1</f>
        <v>45488</v>
      </c>
      <c r="C15" s="34" t="s">
        <v>28</v>
      </c>
      <c r="D15" s="62" t="s">
        <v>71</v>
      </c>
      <c r="E15" s="63" t="s">
        <v>30</v>
      </c>
      <c r="F15" s="180" t="s">
        <v>168</v>
      </c>
      <c r="G15" s="180"/>
      <c r="H15" s="180"/>
      <c r="I15" s="180"/>
      <c r="J15" s="63" t="s">
        <v>16</v>
      </c>
      <c r="K15" s="84" t="s">
        <v>150</v>
      </c>
      <c r="L15" s="13">
        <v>4.9000000000000004</v>
      </c>
      <c r="M15" s="14">
        <v>1.7</v>
      </c>
      <c r="N15" s="15">
        <v>1.3</v>
      </c>
      <c r="O15" s="16">
        <v>0.5</v>
      </c>
      <c r="P15" s="14">
        <v>1</v>
      </c>
      <c r="Q15" s="14">
        <v>1.4</v>
      </c>
      <c r="R15" s="18">
        <f t="shared" si="0"/>
        <v>677</v>
      </c>
      <c r="S15" s="61" t="str">
        <f t="shared" si="1"/>
        <v>特餐日 泰式打拋豬蓋飯+虱目魚排+季節蔬菜+蓮藕/冬瓜肉絲湯    水果</v>
      </c>
    </row>
    <row r="16" spans="1:26" ht="35.1" customHeight="1">
      <c r="A16" s="202"/>
      <c r="B16" s="48">
        <f>B15+1</f>
        <v>45489</v>
      </c>
      <c r="C16" s="34" t="s">
        <v>32</v>
      </c>
      <c r="D16" s="62" t="s">
        <v>154</v>
      </c>
      <c r="E16" s="63" t="s">
        <v>72</v>
      </c>
      <c r="F16" s="62" t="s">
        <v>73</v>
      </c>
      <c r="G16" s="62" t="s">
        <v>74</v>
      </c>
      <c r="H16" s="62" t="s">
        <v>158</v>
      </c>
      <c r="I16" s="62" t="s">
        <v>75</v>
      </c>
      <c r="J16" s="63" t="s">
        <v>16</v>
      </c>
      <c r="K16" s="84" t="s">
        <v>76</v>
      </c>
      <c r="L16" s="13">
        <v>4.8</v>
      </c>
      <c r="M16" s="14">
        <v>1.6</v>
      </c>
      <c r="N16" s="15">
        <v>1.3</v>
      </c>
      <c r="O16" s="16">
        <v>0.5</v>
      </c>
      <c r="P16" s="14">
        <v>1</v>
      </c>
      <c r="Q16" s="14">
        <v>1.5</v>
      </c>
      <c r="R16" s="18">
        <f t="shared" si="0"/>
        <v>673</v>
      </c>
      <c r="S16" s="61" t="str">
        <f t="shared" si="1"/>
        <v>海苔飯 醬燒肉片 田園四色 季節蔬菜 涼薯肉絲湯 水果</v>
      </c>
    </row>
    <row r="17" spans="1:20" ht="35.1" customHeight="1">
      <c r="A17" s="202"/>
      <c r="B17" s="48">
        <f>B16+1</f>
        <v>45490</v>
      </c>
      <c r="C17" s="34" t="s">
        <v>39</v>
      </c>
      <c r="D17" s="62" t="s">
        <v>77</v>
      </c>
      <c r="E17" s="63" t="s">
        <v>30</v>
      </c>
      <c r="F17" s="180" t="s">
        <v>169</v>
      </c>
      <c r="G17" s="180"/>
      <c r="H17" s="180"/>
      <c r="I17" s="180"/>
      <c r="J17" s="63" t="s">
        <v>16</v>
      </c>
      <c r="K17" s="84" t="s">
        <v>82</v>
      </c>
      <c r="L17" s="13">
        <v>4.8</v>
      </c>
      <c r="M17" s="14">
        <v>1.8</v>
      </c>
      <c r="N17" s="15">
        <v>1.5</v>
      </c>
      <c r="O17" s="16">
        <v>0</v>
      </c>
      <c r="P17" s="14">
        <v>1</v>
      </c>
      <c r="Q17" s="14">
        <v>1.5</v>
      </c>
      <c r="R17" s="18">
        <f t="shared" si="0"/>
        <v>627</v>
      </c>
      <c r="S17" s="61" t="str">
        <f t="shared" si="1"/>
        <v>特餐日 鮮菇雞丁燴飯+鮮蔬炒肉絲+季節蔬菜+番茄豆腐湯    水果</v>
      </c>
      <c r="T17" s="29"/>
    </row>
    <row r="18" spans="1:20" ht="35.1" customHeight="1" thickBot="1">
      <c r="A18" s="203"/>
      <c r="B18" s="50">
        <f>B17+1</f>
        <v>45491</v>
      </c>
      <c r="C18" s="41" t="s">
        <v>43</v>
      </c>
      <c r="D18" s="66" t="s">
        <v>155</v>
      </c>
      <c r="E18" s="67" t="s">
        <v>45</v>
      </c>
      <c r="F18" s="66" t="s">
        <v>79</v>
      </c>
      <c r="G18" s="66" t="s">
        <v>80</v>
      </c>
      <c r="H18" s="66" t="s">
        <v>158</v>
      </c>
      <c r="I18" s="66" t="s">
        <v>81</v>
      </c>
      <c r="J18" s="67" t="s">
        <v>16</v>
      </c>
      <c r="K18" s="86" t="s">
        <v>78</v>
      </c>
      <c r="L18" s="19">
        <v>4.9000000000000004</v>
      </c>
      <c r="M18" s="20">
        <v>1.6</v>
      </c>
      <c r="N18" s="21">
        <v>1.5</v>
      </c>
      <c r="O18" s="22">
        <v>0</v>
      </c>
      <c r="P18" s="20">
        <v>1</v>
      </c>
      <c r="Q18" s="20">
        <v>1.3</v>
      </c>
      <c r="R18" s="23">
        <f t="shared" si="0"/>
        <v>610</v>
      </c>
      <c r="S18" s="61" t="str">
        <f t="shared" si="1"/>
        <v>糙米飯 洋芋燒雞 什錦黃瓜 季節蔬菜 冬菜粉絲湯 水果</v>
      </c>
    </row>
    <row r="19" spans="1:20" ht="35.1" customHeight="1">
      <c r="A19" s="201" t="s">
        <v>83</v>
      </c>
      <c r="B19" s="51">
        <f>B18+3</f>
        <v>45494</v>
      </c>
      <c r="C19" s="46" t="s">
        <v>20</v>
      </c>
      <c r="D19" s="68" t="s">
        <v>21</v>
      </c>
      <c r="E19" s="69" t="s">
        <v>22</v>
      </c>
      <c r="F19" s="68" t="s">
        <v>84</v>
      </c>
      <c r="G19" s="68" t="s">
        <v>85</v>
      </c>
      <c r="H19" s="68" t="s">
        <v>158</v>
      </c>
      <c r="I19" s="68" t="s">
        <v>86</v>
      </c>
      <c r="J19" s="69" t="s">
        <v>16</v>
      </c>
      <c r="K19" s="87" t="s">
        <v>87</v>
      </c>
      <c r="L19" s="8">
        <v>4.8</v>
      </c>
      <c r="M19" s="9">
        <v>1.6</v>
      </c>
      <c r="N19" s="10">
        <v>1.4</v>
      </c>
      <c r="O19" s="11">
        <v>0.5</v>
      </c>
      <c r="P19" s="24">
        <v>1</v>
      </c>
      <c r="Q19" s="24">
        <v>1.4</v>
      </c>
      <c r="R19" s="25">
        <f t="shared" si="0"/>
        <v>668</v>
      </c>
      <c r="S19" s="61" t="str">
        <f t="shared" si="1"/>
        <v>白米飯 茄汁肉片 金茸冬瓜 季節蔬菜 鮮蔬蛋花湯 水果</v>
      </c>
    </row>
    <row r="20" spans="1:20" ht="35.1" customHeight="1">
      <c r="A20" s="202"/>
      <c r="B20" s="36">
        <f>B19+1</f>
        <v>45495</v>
      </c>
      <c r="C20" s="35" t="s">
        <v>28</v>
      </c>
      <c r="D20" s="59" t="s">
        <v>88</v>
      </c>
      <c r="E20" s="58" t="s">
        <v>30</v>
      </c>
      <c r="F20" s="194" t="s">
        <v>166</v>
      </c>
      <c r="G20" s="194"/>
      <c r="H20" s="194"/>
      <c r="I20" s="194"/>
      <c r="J20" s="58" t="s">
        <v>16</v>
      </c>
      <c r="K20" s="88" t="s">
        <v>89</v>
      </c>
      <c r="L20" s="13">
        <v>5</v>
      </c>
      <c r="M20" s="14">
        <v>2</v>
      </c>
      <c r="N20" s="15">
        <v>1.2</v>
      </c>
      <c r="O20" s="16">
        <v>0</v>
      </c>
      <c r="P20" s="14">
        <v>1</v>
      </c>
      <c r="Q20" s="14">
        <v>1.5</v>
      </c>
      <c r="R20" s="18">
        <f t="shared" si="0"/>
        <v>642.5</v>
      </c>
      <c r="S20" s="61" t="str">
        <f t="shared" si="1"/>
        <v>特餐日 豬肉水餃+醬爆肉絲+季節蔬菜+酸辣湯    水果</v>
      </c>
    </row>
    <row r="21" spans="1:20" ht="35.1" customHeight="1">
      <c r="A21" s="202"/>
      <c r="B21" s="36">
        <f>B20+1</f>
        <v>45496</v>
      </c>
      <c r="C21" s="35" t="s">
        <v>32</v>
      </c>
      <c r="D21" s="59" t="s">
        <v>90</v>
      </c>
      <c r="E21" s="58" t="s">
        <v>91</v>
      </c>
      <c r="F21" s="59" t="s">
        <v>92</v>
      </c>
      <c r="G21" s="59" t="s">
        <v>93</v>
      </c>
      <c r="H21" s="59" t="s">
        <v>158</v>
      </c>
      <c r="I21" s="59" t="s">
        <v>94</v>
      </c>
      <c r="J21" s="58" t="s">
        <v>16</v>
      </c>
      <c r="K21" s="88" t="s">
        <v>95</v>
      </c>
      <c r="L21" s="13">
        <v>4.9000000000000004</v>
      </c>
      <c r="M21" s="14">
        <v>1.6</v>
      </c>
      <c r="N21" s="15">
        <v>1.2</v>
      </c>
      <c r="O21" s="16">
        <v>0.5</v>
      </c>
      <c r="P21" s="14">
        <v>1</v>
      </c>
      <c r="Q21" s="14">
        <v>1.4</v>
      </c>
      <c r="R21" s="18">
        <f t="shared" si="0"/>
        <v>670</v>
      </c>
      <c r="S21" s="61" t="str">
        <f t="shared" si="1"/>
        <v>玉米飯 糖醋雞柳 客家小炒 季節蔬菜 五行蔬菜湯 水果</v>
      </c>
    </row>
    <row r="22" spans="1:20" ht="35.1" customHeight="1">
      <c r="A22" s="202"/>
      <c r="B22" s="36">
        <f>B21+1</f>
        <v>45497</v>
      </c>
      <c r="C22" s="35" t="s">
        <v>39</v>
      </c>
      <c r="D22" s="59" t="s">
        <v>96</v>
      </c>
      <c r="E22" s="58" t="s">
        <v>30</v>
      </c>
      <c r="F22" s="194" t="s">
        <v>165</v>
      </c>
      <c r="G22" s="194"/>
      <c r="H22" s="194"/>
      <c r="I22" s="194"/>
      <c r="J22" s="58" t="s">
        <v>16</v>
      </c>
      <c r="K22" s="88" t="s">
        <v>97</v>
      </c>
      <c r="L22" s="13">
        <v>4.8</v>
      </c>
      <c r="M22" s="14">
        <v>2</v>
      </c>
      <c r="N22" s="15">
        <v>1.5</v>
      </c>
      <c r="O22" s="16">
        <v>0</v>
      </c>
      <c r="P22" s="14">
        <v>1</v>
      </c>
      <c r="Q22" s="14">
        <v>1.3</v>
      </c>
      <c r="R22" s="18">
        <f t="shared" si="0"/>
        <v>621</v>
      </c>
      <c r="S22" s="61" t="str">
        <f t="shared" si="1"/>
        <v>特餐日 夏威夷炒飯+什蔬魷魚+季節蔬菜+蘿蔔湯    水果</v>
      </c>
    </row>
    <row r="23" spans="1:20" ht="34.5" customHeight="1" thickBot="1">
      <c r="A23" s="203"/>
      <c r="B23" s="52">
        <f>B22+1</f>
        <v>45498</v>
      </c>
      <c r="C23" s="47" t="s">
        <v>43</v>
      </c>
      <c r="D23" s="70" t="s">
        <v>99</v>
      </c>
      <c r="E23" s="71" t="s">
        <v>45</v>
      </c>
      <c r="F23" s="70" t="s">
        <v>100</v>
      </c>
      <c r="G23" s="70" t="s">
        <v>156</v>
      </c>
      <c r="H23" s="70" t="s">
        <v>158</v>
      </c>
      <c r="I23" s="70" t="s">
        <v>101</v>
      </c>
      <c r="J23" s="71" t="s">
        <v>16</v>
      </c>
      <c r="K23" s="90" t="s">
        <v>102</v>
      </c>
      <c r="L23" s="19">
        <v>5</v>
      </c>
      <c r="M23" s="20">
        <v>1.5</v>
      </c>
      <c r="N23" s="21">
        <v>1</v>
      </c>
      <c r="O23" s="30">
        <v>0</v>
      </c>
      <c r="P23" s="20">
        <v>1</v>
      </c>
      <c r="Q23" s="20">
        <v>1.4</v>
      </c>
      <c r="R23" s="23">
        <f t="shared" si="0"/>
        <v>607.5</v>
      </c>
      <c r="S23" s="61" t="str">
        <f t="shared" si="1"/>
        <v>糙米飯 南瓜燒肉 薯丁炒蛋 季節蔬菜 蔥香紫菜湯 水果</v>
      </c>
    </row>
    <row r="24" spans="1:20" ht="35.1" customHeight="1">
      <c r="A24" s="204" t="s">
        <v>103</v>
      </c>
      <c r="B24" s="53">
        <f>B23+3</f>
        <v>45501</v>
      </c>
      <c r="C24" s="38" t="s">
        <v>20</v>
      </c>
      <c r="D24" s="72" t="s">
        <v>21</v>
      </c>
      <c r="E24" s="73" t="s">
        <v>104</v>
      </c>
      <c r="F24" s="72" t="s">
        <v>105</v>
      </c>
      <c r="G24" s="72" t="s">
        <v>106</v>
      </c>
      <c r="H24" s="72" t="s">
        <v>158</v>
      </c>
      <c r="I24" s="72" t="s">
        <v>107</v>
      </c>
      <c r="J24" s="73" t="s">
        <v>16</v>
      </c>
      <c r="K24" s="91" t="s">
        <v>108</v>
      </c>
      <c r="L24" s="8">
        <f>[2]熱量總表!B42</f>
        <v>0</v>
      </c>
      <c r="M24" s="9">
        <f>[2]熱量總表!B43</f>
        <v>0</v>
      </c>
      <c r="N24" s="10">
        <f>[2]熱量總表!B44</f>
        <v>0</v>
      </c>
      <c r="O24" s="11">
        <v>0.5</v>
      </c>
      <c r="P24" s="9">
        <f>[2]熱量總表!B46</f>
        <v>0</v>
      </c>
      <c r="Q24" s="9">
        <f>[2]熱量總表!B47</f>
        <v>0</v>
      </c>
      <c r="R24" s="12">
        <f>L24*70+M24*45+N24*25+O24*120+P24*60+Q24*75</f>
        <v>60</v>
      </c>
      <c r="S24" s="61" t="str">
        <f t="shared" si="1"/>
        <v>白米飯 鮮蔬魚丁 傳統肉燥 季節蔬菜 薑絲冬瓜湯 水果</v>
      </c>
    </row>
    <row r="25" spans="1:20" ht="35.1" customHeight="1">
      <c r="A25" s="202"/>
      <c r="B25" s="48">
        <f>B24+1</f>
        <v>45502</v>
      </c>
      <c r="C25" s="34" t="s">
        <v>28</v>
      </c>
      <c r="D25" s="62" t="s">
        <v>109</v>
      </c>
      <c r="E25" s="63" t="s">
        <v>22</v>
      </c>
      <c r="F25" s="180" t="s">
        <v>164</v>
      </c>
      <c r="G25" s="180"/>
      <c r="H25" s="180"/>
      <c r="I25" s="180"/>
      <c r="J25" s="63" t="s">
        <v>16</v>
      </c>
      <c r="K25" s="84" t="s">
        <v>110</v>
      </c>
      <c r="L25" s="13">
        <f>[2]熱量總表!D42</f>
        <v>0</v>
      </c>
      <c r="M25" s="14">
        <f>[2]熱量總表!D43</f>
        <v>0</v>
      </c>
      <c r="N25" s="15">
        <f>[2]熱量總表!D44</f>
        <v>0</v>
      </c>
      <c r="O25" s="16">
        <f>[2]熱量總表!D45</f>
        <v>0</v>
      </c>
      <c r="P25" s="14">
        <f>[2]熱量總表!D46</f>
        <v>0</v>
      </c>
      <c r="Q25" s="14">
        <f>[2]熱量總表!D47</f>
        <v>0</v>
      </c>
      <c r="R25" s="18">
        <f t="shared" ref="R25:R33" si="2">L25*70+M25*45+N25*25+O25*120+P25*60+Q25*75</f>
        <v>0</v>
      </c>
      <c r="S25" s="61" t="str">
        <f t="shared" si="1"/>
        <v>白米飯 滷大三角油腐+朴菜扣肉+季節蔬菜+海芽味噌湯    水果</v>
      </c>
    </row>
    <row r="26" spans="1:20" ht="35.1" customHeight="1">
      <c r="A26" s="202"/>
      <c r="B26" s="48">
        <f>B25+1</f>
        <v>45503</v>
      </c>
      <c r="C26" s="34" t="s">
        <v>32</v>
      </c>
      <c r="D26" s="62" t="s">
        <v>111</v>
      </c>
      <c r="E26" s="63" t="s">
        <v>112</v>
      </c>
      <c r="F26" s="62" t="s">
        <v>113</v>
      </c>
      <c r="G26" s="62" t="s">
        <v>114</v>
      </c>
      <c r="H26" s="62" t="s">
        <v>158</v>
      </c>
      <c r="I26" s="62" t="s">
        <v>115</v>
      </c>
      <c r="J26" s="63" t="s">
        <v>16</v>
      </c>
      <c r="K26" s="84" t="s">
        <v>116</v>
      </c>
      <c r="L26" s="13">
        <v>4.9000000000000004</v>
      </c>
      <c r="M26" s="14">
        <v>1.7</v>
      </c>
      <c r="N26" s="15">
        <v>1</v>
      </c>
      <c r="O26" s="16">
        <v>0.5</v>
      </c>
      <c r="P26" s="14">
        <v>1</v>
      </c>
      <c r="Q26" s="14">
        <v>1.5</v>
      </c>
      <c r="R26" s="17">
        <f t="shared" si="2"/>
        <v>677</v>
      </c>
      <c r="S26" s="61" t="str">
        <f t="shared" si="1"/>
        <v>蕎麥飯 蠔油香菇雞 家常豆腐 季節蔬菜 山藥肉絲湯 水果</v>
      </c>
    </row>
    <row r="27" spans="1:20" ht="35.1" customHeight="1">
      <c r="A27" s="202"/>
      <c r="B27" s="48">
        <f>B26+1</f>
        <v>45504</v>
      </c>
      <c r="C27" s="34" t="s">
        <v>39</v>
      </c>
      <c r="D27" s="62" t="s">
        <v>117</v>
      </c>
      <c r="E27" s="63" t="s">
        <v>118</v>
      </c>
      <c r="F27" s="180" t="s">
        <v>163</v>
      </c>
      <c r="G27" s="180"/>
      <c r="H27" s="180"/>
      <c r="I27" s="180"/>
      <c r="J27" s="63" t="s">
        <v>16</v>
      </c>
      <c r="K27" s="84" t="s">
        <v>119</v>
      </c>
      <c r="L27" s="13">
        <v>4.8</v>
      </c>
      <c r="M27" s="14">
        <v>2</v>
      </c>
      <c r="N27" s="15">
        <v>1.3</v>
      </c>
      <c r="O27" s="16">
        <v>0</v>
      </c>
      <c r="P27" s="14">
        <v>1</v>
      </c>
      <c r="Q27" s="14">
        <v>1.5</v>
      </c>
      <c r="R27" s="17">
        <f t="shared" si="2"/>
        <v>631</v>
      </c>
      <c r="S27" s="61" t="str">
        <f t="shared" si="1"/>
        <v>特餐日 肉絲炒麵+油腐雞丁+季節蔬菜+昆布蘿蔔湯    水果</v>
      </c>
    </row>
    <row r="28" spans="1:20" ht="35.1" customHeight="1" thickBot="1">
      <c r="A28" s="203"/>
      <c r="B28" s="50">
        <f>B27+1</f>
        <v>45505</v>
      </c>
      <c r="C28" s="41" t="s">
        <v>43</v>
      </c>
      <c r="D28" s="66" t="s">
        <v>120</v>
      </c>
      <c r="E28" s="67" t="s">
        <v>121</v>
      </c>
      <c r="F28" s="66" t="s">
        <v>122</v>
      </c>
      <c r="G28" s="66" t="s">
        <v>123</v>
      </c>
      <c r="H28" s="66" t="s">
        <v>158</v>
      </c>
      <c r="I28" s="66" t="s">
        <v>124</v>
      </c>
      <c r="J28" s="67" t="s">
        <v>16</v>
      </c>
      <c r="K28" s="86" t="s">
        <v>125</v>
      </c>
      <c r="L28" s="19">
        <v>4.9000000000000004</v>
      </c>
      <c r="M28" s="20">
        <v>1.7</v>
      </c>
      <c r="N28" s="21">
        <v>1.1000000000000001</v>
      </c>
      <c r="O28" s="22">
        <v>0.5</v>
      </c>
      <c r="P28" s="20">
        <v>1</v>
      </c>
      <c r="Q28" s="20">
        <v>1.3</v>
      </c>
      <c r="R28" s="23">
        <f t="shared" si="2"/>
        <v>664.5</v>
      </c>
      <c r="S28" s="61" t="str">
        <f t="shared" si="1"/>
        <v>糙米飯 醬爆豬柳 枸杞蒸蛋 季節蔬菜 芹香銀魚羹 水果</v>
      </c>
    </row>
    <row r="29" spans="1:20" ht="35.1" customHeight="1">
      <c r="A29" s="198" t="s">
        <v>126</v>
      </c>
      <c r="B29" s="54">
        <f>B28+3</f>
        <v>45508</v>
      </c>
      <c r="C29" s="42" t="s">
        <v>28</v>
      </c>
      <c r="D29" s="74" t="s">
        <v>21</v>
      </c>
      <c r="E29" s="75" t="s">
        <v>22</v>
      </c>
      <c r="F29" s="74" t="s">
        <v>127</v>
      </c>
      <c r="G29" s="74" t="s">
        <v>128</v>
      </c>
      <c r="H29" s="74" t="s">
        <v>158</v>
      </c>
      <c r="I29" s="74" t="s">
        <v>129</v>
      </c>
      <c r="J29" s="75" t="s">
        <v>16</v>
      </c>
      <c r="K29" s="92" t="s">
        <v>130</v>
      </c>
      <c r="L29" s="8">
        <v>4.8</v>
      </c>
      <c r="M29" s="9">
        <v>1.6</v>
      </c>
      <c r="N29" s="10">
        <v>1.5</v>
      </c>
      <c r="O29" s="11">
        <v>0.5</v>
      </c>
      <c r="P29" s="24">
        <v>1</v>
      </c>
      <c r="Q29" s="24">
        <v>1.4</v>
      </c>
      <c r="R29" s="25">
        <f t="shared" si="2"/>
        <v>670.5</v>
      </c>
      <c r="S29" s="61" t="str">
        <f t="shared" si="1"/>
        <v>白米飯 馬鈴薯燉雞丁 鮮菇燴瓜 季節蔬菜 海芽蛋花湯 水果</v>
      </c>
    </row>
    <row r="30" spans="1:20" ht="35.1" customHeight="1">
      <c r="A30" s="199"/>
      <c r="B30" s="55">
        <f>B29+1</f>
        <v>45509</v>
      </c>
      <c r="C30" s="43" t="s">
        <v>32</v>
      </c>
      <c r="D30" s="76" t="s">
        <v>131</v>
      </c>
      <c r="E30" s="77" t="s">
        <v>30</v>
      </c>
      <c r="F30" s="197" t="s">
        <v>162</v>
      </c>
      <c r="G30" s="197"/>
      <c r="H30" s="197"/>
      <c r="I30" s="197"/>
      <c r="J30" s="77" t="s">
        <v>16</v>
      </c>
      <c r="K30" s="93" t="s">
        <v>132</v>
      </c>
      <c r="L30" s="13">
        <v>5.2</v>
      </c>
      <c r="M30" s="14">
        <v>2</v>
      </c>
      <c r="N30" s="15">
        <v>1.2</v>
      </c>
      <c r="O30" s="16">
        <v>0</v>
      </c>
      <c r="P30" s="14">
        <v>1</v>
      </c>
      <c r="Q30" s="14">
        <v>1.5</v>
      </c>
      <c r="R30" s="18">
        <f t="shared" si="2"/>
        <v>656.5</v>
      </c>
      <c r="S30" s="61" t="str">
        <f t="shared" si="1"/>
        <v>特餐日 茄汁義大利麵+香酥魷魚排+季節蔬菜+玉米濃湯    水果</v>
      </c>
    </row>
    <row r="31" spans="1:20" ht="35.1" customHeight="1">
      <c r="A31" s="199"/>
      <c r="B31" s="55">
        <f>B30+1</f>
        <v>45510</v>
      </c>
      <c r="C31" s="43" t="s">
        <v>39</v>
      </c>
      <c r="D31" s="76" t="s">
        <v>133</v>
      </c>
      <c r="E31" s="77" t="s">
        <v>134</v>
      </c>
      <c r="F31" s="76" t="s">
        <v>135</v>
      </c>
      <c r="G31" s="76" t="s">
        <v>136</v>
      </c>
      <c r="H31" s="76" t="s">
        <v>158</v>
      </c>
      <c r="I31" s="76" t="s">
        <v>137</v>
      </c>
      <c r="J31" s="77" t="s">
        <v>16</v>
      </c>
      <c r="K31" s="93" t="s">
        <v>138</v>
      </c>
      <c r="L31" s="13">
        <v>4.8</v>
      </c>
      <c r="M31" s="14">
        <v>1.7</v>
      </c>
      <c r="N31" s="15">
        <v>1.3</v>
      </c>
      <c r="O31" s="16">
        <v>0.5</v>
      </c>
      <c r="P31" s="14">
        <v>1</v>
      </c>
      <c r="Q31" s="14">
        <v>1.5</v>
      </c>
      <c r="R31" s="18">
        <f t="shared" si="2"/>
        <v>677.5</v>
      </c>
      <c r="S31" s="61" t="str">
        <f t="shared" si="1"/>
        <v>芝麻飯 南瓜燒雞 滷味雙拼(豆干+海帶) 季節蔬菜 芹香大根湯 水果</v>
      </c>
    </row>
    <row r="32" spans="1:20" ht="35.1" customHeight="1">
      <c r="A32" s="199"/>
      <c r="B32" s="55">
        <f>B31+1</f>
        <v>45511</v>
      </c>
      <c r="C32" s="43" t="s">
        <v>43</v>
      </c>
      <c r="D32" s="76" t="s">
        <v>139</v>
      </c>
      <c r="E32" s="77" t="s">
        <v>30</v>
      </c>
      <c r="F32" s="197" t="s">
        <v>161</v>
      </c>
      <c r="G32" s="197"/>
      <c r="H32" s="197"/>
      <c r="I32" s="197"/>
      <c r="J32" s="77" t="s">
        <v>16</v>
      </c>
      <c r="K32" s="93" t="s">
        <v>140</v>
      </c>
      <c r="L32" s="13">
        <v>4.8</v>
      </c>
      <c r="M32" s="14">
        <v>2</v>
      </c>
      <c r="N32" s="15">
        <v>1.2</v>
      </c>
      <c r="O32" s="16">
        <v>0</v>
      </c>
      <c r="P32" s="14">
        <v>1</v>
      </c>
      <c r="Q32" s="14">
        <v>1.5</v>
      </c>
      <c r="R32" s="18">
        <f t="shared" si="2"/>
        <v>628.5</v>
      </c>
      <c r="S32" s="61" t="str">
        <f t="shared" si="1"/>
        <v>特餐日 鮮菇滑蛋燴飯+京醬肉絲+季節蔬菜+香菇雞湯    水果</v>
      </c>
    </row>
    <row r="33" spans="1:19" ht="35.1" customHeight="1" thickBot="1">
      <c r="A33" s="200"/>
      <c r="B33" s="56">
        <f>B32+1</f>
        <v>45512</v>
      </c>
      <c r="C33" s="33" t="s">
        <v>43</v>
      </c>
      <c r="D33" s="78" t="s">
        <v>141</v>
      </c>
      <c r="E33" s="79" t="s">
        <v>45</v>
      </c>
      <c r="F33" s="74" t="s">
        <v>142</v>
      </c>
      <c r="G33" s="74" t="s">
        <v>143</v>
      </c>
      <c r="H33" s="74" t="s">
        <v>158</v>
      </c>
      <c r="I33" s="74" t="s">
        <v>144</v>
      </c>
      <c r="J33" s="79" t="s">
        <v>16</v>
      </c>
      <c r="K33" s="94" t="s">
        <v>145</v>
      </c>
      <c r="L33" s="19">
        <v>4.9000000000000004</v>
      </c>
      <c r="M33" s="20">
        <v>1.6</v>
      </c>
      <c r="N33" s="21">
        <v>1.1000000000000001</v>
      </c>
      <c r="O33" s="30">
        <v>0</v>
      </c>
      <c r="P33" s="20">
        <v>1</v>
      </c>
      <c r="Q33" s="20">
        <v>1.3</v>
      </c>
      <c r="R33" s="23">
        <f t="shared" si="2"/>
        <v>600</v>
      </c>
      <c r="S33" s="61" t="str">
        <f t="shared" si="1"/>
        <v>糙米飯 薑絲燒肉 螞蟻上樹 季節蔬菜 羅宋湯 水果</v>
      </c>
    </row>
    <row r="34" spans="1:19" ht="201" customHeight="1">
      <c r="A34" s="195" t="s">
        <v>146</v>
      </c>
      <c r="B34" s="195"/>
      <c r="C34" s="195"/>
      <c r="D34" s="195"/>
      <c r="E34" s="195"/>
      <c r="F34" s="195"/>
      <c r="G34" s="195"/>
      <c r="H34" s="195"/>
      <c r="I34" s="195"/>
      <c r="J34" s="195"/>
      <c r="K34" s="195"/>
    </row>
    <row r="35" spans="1:19" ht="108.75" customHeight="1">
      <c r="A35" s="196" t="s">
        <v>147</v>
      </c>
      <c r="B35" s="196"/>
      <c r="C35" s="196"/>
      <c r="D35" s="196"/>
      <c r="E35" s="196"/>
      <c r="F35" s="196"/>
      <c r="G35" s="196"/>
      <c r="H35" s="196"/>
      <c r="I35" s="196"/>
      <c r="J35" s="196"/>
    </row>
  </sheetData>
  <mergeCells count="25">
    <mergeCell ref="A5:A8"/>
    <mergeCell ref="F5:I5"/>
    <mergeCell ref="F7:I7"/>
    <mergeCell ref="A1:K1"/>
    <mergeCell ref="A2:C3"/>
    <mergeCell ref="D2:D3"/>
    <mergeCell ref="E2:J2"/>
    <mergeCell ref="K2:K3"/>
    <mergeCell ref="A9:A13"/>
    <mergeCell ref="F10:I10"/>
    <mergeCell ref="F12:I12"/>
    <mergeCell ref="A14:A18"/>
    <mergeCell ref="F15:I15"/>
    <mergeCell ref="F17:I17"/>
    <mergeCell ref="A19:A23"/>
    <mergeCell ref="F20:I20"/>
    <mergeCell ref="F22:I22"/>
    <mergeCell ref="A24:A28"/>
    <mergeCell ref="F25:I25"/>
    <mergeCell ref="F27:I27"/>
    <mergeCell ref="A29:A33"/>
    <mergeCell ref="F30:I30"/>
    <mergeCell ref="F32:I32"/>
    <mergeCell ref="A34:K34"/>
    <mergeCell ref="A35:J35"/>
  </mergeCells>
  <phoneticPr fontId="3" type="noConversion"/>
  <printOptions horizontalCentered="1"/>
  <pageMargins left="0" right="0" top="0.19685039370078741" bottom="0.31496062992125984" header="0" footer="0.31496062992125984"/>
  <pageSetup paperSize="9" scale="45" orientation="portrait" r:id="rId1"/>
  <headerFooter scaleWithDoc="0" alignWithMargins="0">
    <oddHeader>&amp;C&amp;"標楷體,標準"&amp;20桃園市立平鎮幼兒園112學年度上學期餐點表&amp;R第&amp;P頁 共&amp;N頁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H10" sqref="H10"/>
    </sheetView>
  </sheetViews>
  <sheetFormatPr defaultRowHeight="16.5"/>
  <cols>
    <col min="1" max="1" width="6.5" style="100" customWidth="1"/>
    <col min="2" max="2" width="5.875" style="100" customWidth="1"/>
    <col min="3" max="3" width="9" style="100"/>
    <col min="4" max="4" width="18.75" style="103" customWidth="1"/>
    <col min="5" max="5" width="64.25" style="100" customWidth="1"/>
    <col min="6" max="6" width="24.375" style="103" customWidth="1"/>
    <col min="7" max="256" width="9" style="102"/>
    <col min="257" max="257" width="6.5" style="102" customWidth="1"/>
    <col min="258" max="258" width="5.875" style="102" customWidth="1"/>
    <col min="259" max="259" width="9" style="102"/>
    <col min="260" max="260" width="18.75" style="102" customWidth="1"/>
    <col min="261" max="261" width="64.25" style="102" customWidth="1"/>
    <col min="262" max="262" width="24.375" style="102" customWidth="1"/>
    <col min="263" max="512" width="9" style="102"/>
    <col min="513" max="513" width="6.5" style="102" customWidth="1"/>
    <col min="514" max="514" width="5.875" style="102" customWidth="1"/>
    <col min="515" max="515" width="9" style="102"/>
    <col min="516" max="516" width="18.75" style="102" customWidth="1"/>
    <col min="517" max="517" width="64.25" style="102" customWidth="1"/>
    <col min="518" max="518" width="24.375" style="102" customWidth="1"/>
    <col min="519" max="768" width="9" style="102"/>
    <col min="769" max="769" width="6.5" style="102" customWidth="1"/>
    <col min="770" max="770" width="5.875" style="102" customWidth="1"/>
    <col min="771" max="771" width="9" style="102"/>
    <col min="772" max="772" width="18.75" style="102" customWidth="1"/>
    <col min="773" max="773" width="64.25" style="102" customWidth="1"/>
    <col min="774" max="774" width="24.375" style="102" customWidth="1"/>
    <col min="775" max="1024" width="9" style="102"/>
    <col min="1025" max="1025" width="6.5" style="102" customWidth="1"/>
    <col min="1026" max="1026" width="5.875" style="102" customWidth="1"/>
    <col min="1027" max="1027" width="9" style="102"/>
    <col min="1028" max="1028" width="18.75" style="102" customWidth="1"/>
    <col min="1029" max="1029" width="64.25" style="102" customWidth="1"/>
    <col min="1030" max="1030" width="24.375" style="102" customWidth="1"/>
    <col min="1031" max="1280" width="9" style="102"/>
    <col min="1281" max="1281" width="6.5" style="102" customWidth="1"/>
    <col min="1282" max="1282" width="5.875" style="102" customWidth="1"/>
    <col min="1283" max="1283" width="9" style="102"/>
    <col min="1284" max="1284" width="18.75" style="102" customWidth="1"/>
    <col min="1285" max="1285" width="64.25" style="102" customWidth="1"/>
    <col min="1286" max="1286" width="24.375" style="102" customWidth="1"/>
    <col min="1287" max="1536" width="9" style="102"/>
    <col min="1537" max="1537" width="6.5" style="102" customWidth="1"/>
    <col min="1538" max="1538" width="5.875" style="102" customWidth="1"/>
    <col min="1539" max="1539" width="9" style="102"/>
    <col min="1540" max="1540" width="18.75" style="102" customWidth="1"/>
    <col min="1541" max="1541" width="64.25" style="102" customWidth="1"/>
    <col min="1542" max="1542" width="24.375" style="102" customWidth="1"/>
    <col min="1543" max="1792" width="9" style="102"/>
    <col min="1793" max="1793" width="6.5" style="102" customWidth="1"/>
    <col min="1794" max="1794" width="5.875" style="102" customWidth="1"/>
    <col min="1795" max="1795" width="9" style="102"/>
    <col min="1796" max="1796" width="18.75" style="102" customWidth="1"/>
    <col min="1797" max="1797" width="64.25" style="102" customWidth="1"/>
    <col min="1798" max="1798" width="24.375" style="102" customWidth="1"/>
    <col min="1799" max="2048" width="9" style="102"/>
    <col min="2049" max="2049" width="6.5" style="102" customWidth="1"/>
    <col min="2050" max="2050" width="5.875" style="102" customWidth="1"/>
    <col min="2051" max="2051" width="9" style="102"/>
    <col min="2052" max="2052" width="18.75" style="102" customWidth="1"/>
    <col min="2053" max="2053" width="64.25" style="102" customWidth="1"/>
    <col min="2054" max="2054" width="24.375" style="102" customWidth="1"/>
    <col min="2055" max="2304" width="9" style="102"/>
    <col min="2305" max="2305" width="6.5" style="102" customWidth="1"/>
    <col min="2306" max="2306" width="5.875" style="102" customWidth="1"/>
    <col min="2307" max="2307" width="9" style="102"/>
    <col min="2308" max="2308" width="18.75" style="102" customWidth="1"/>
    <col min="2309" max="2309" width="64.25" style="102" customWidth="1"/>
    <col min="2310" max="2310" width="24.375" style="102" customWidth="1"/>
    <col min="2311" max="2560" width="9" style="102"/>
    <col min="2561" max="2561" width="6.5" style="102" customWidth="1"/>
    <col min="2562" max="2562" width="5.875" style="102" customWidth="1"/>
    <col min="2563" max="2563" width="9" style="102"/>
    <col min="2564" max="2564" width="18.75" style="102" customWidth="1"/>
    <col min="2565" max="2565" width="64.25" style="102" customWidth="1"/>
    <col min="2566" max="2566" width="24.375" style="102" customWidth="1"/>
    <col min="2567" max="2816" width="9" style="102"/>
    <col min="2817" max="2817" width="6.5" style="102" customWidth="1"/>
    <col min="2818" max="2818" width="5.875" style="102" customWidth="1"/>
    <col min="2819" max="2819" width="9" style="102"/>
    <col min="2820" max="2820" width="18.75" style="102" customWidth="1"/>
    <col min="2821" max="2821" width="64.25" style="102" customWidth="1"/>
    <col min="2822" max="2822" width="24.375" style="102" customWidth="1"/>
    <col min="2823" max="3072" width="9" style="102"/>
    <col min="3073" max="3073" width="6.5" style="102" customWidth="1"/>
    <col min="3074" max="3074" width="5.875" style="102" customWidth="1"/>
    <col min="3075" max="3075" width="9" style="102"/>
    <col min="3076" max="3076" width="18.75" style="102" customWidth="1"/>
    <col min="3077" max="3077" width="64.25" style="102" customWidth="1"/>
    <col min="3078" max="3078" width="24.375" style="102" customWidth="1"/>
    <col min="3079" max="3328" width="9" style="102"/>
    <col min="3329" max="3329" width="6.5" style="102" customWidth="1"/>
    <col min="3330" max="3330" width="5.875" style="102" customWidth="1"/>
    <col min="3331" max="3331" width="9" style="102"/>
    <col min="3332" max="3332" width="18.75" style="102" customWidth="1"/>
    <col min="3333" max="3333" width="64.25" style="102" customWidth="1"/>
    <col min="3334" max="3334" width="24.375" style="102" customWidth="1"/>
    <col min="3335" max="3584" width="9" style="102"/>
    <col min="3585" max="3585" width="6.5" style="102" customWidth="1"/>
    <col min="3586" max="3586" width="5.875" style="102" customWidth="1"/>
    <col min="3587" max="3587" width="9" style="102"/>
    <col min="3588" max="3588" width="18.75" style="102" customWidth="1"/>
    <col min="3589" max="3589" width="64.25" style="102" customWidth="1"/>
    <col min="3590" max="3590" width="24.375" style="102" customWidth="1"/>
    <col min="3591" max="3840" width="9" style="102"/>
    <col min="3841" max="3841" width="6.5" style="102" customWidth="1"/>
    <col min="3842" max="3842" width="5.875" style="102" customWidth="1"/>
    <col min="3843" max="3843" width="9" style="102"/>
    <col min="3844" max="3844" width="18.75" style="102" customWidth="1"/>
    <col min="3845" max="3845" width="64.25" style="102" customWidth="1"/>
    <col min="3846" max="3846" width="24.375" style="102" customWidth="1"/>
    <col min="3847" max="4096" width="9" style="102"/>
    <col min="4097" max="4097" width="6.5" style="102" customWidth="1"/>
    <col min="4098" max="4098" width="5.875" style="102" customWidth="1"/>
    <col min="4099" max="4099" width="9" style="102"/>
    <col min="4100" max="4100" width="18.75" style="102" customWidth="1"/>
    <col min="4101" max="4101" width="64.25" style="102" customWidth="1"/>
    <col min="4102" max="4102" width="24.375" style="102" customWidth="1"/>
    <col min="4103" max="4352" width="9" style="102"/>
    <col min="4353" max="4353" width="6.5" style="102" customWidth="1"/>
    <col min="4354" max="4354" width="5.875" style="102" customWidth="1"/>
    <col min="4355" max="4355" width="9" style="102"/>
    <col min="4356" max="4356" width="18.75" style="102" customWidth="1"/>
    <col min="4357" max="4357" width="64.25" style="102" customWidth="1"/>
    <col min="4358" max="4358" width="24.375" style="102" customWidth="1"/>
    <col min="4359" max="4608" width="9" style="102"/>
    <col min="4609" max="4609" width="6.5" style="102" customWidth="1"/>
    <col min="4610" max="4610" width="5.875" style="102" customWidth="1"/>
    <col min="4611" max="4611" width="9" style="102"/>
    <col min="4612" max="4612" width="18.75" style="102" customWidth="1"/>
    <col min="4613" max="4613" width="64.25" style="102" customWidth="1"/>
    <col min="4614" max="4614" width="24.375" style="102" customWidth="1"/>
    <col min="4615" max="4864" width="9" style="102"/>
    <col min="4865" max="4865" width="6.5" style="102" customWidth="1"/>
    <col min="4866" max="4866" width="5.875" style="102" customWidth="1"/>
    <col min="4867" max="4867" width="9" style="102"/>
    <col min="4868" max="4868" width="18.75" style="102" customWidth="1"/>
    <col min="4869" max="4869" width="64.25" style="102" customWidth="1"/>
    <col min="4870" max="4870" width="24.375" style="102" customWidth="1"/>
    <col min="4871" max="5120" width="9" style="102"/>
    <col min="5121" max="5121" width="6.5" style="102" customWidth="1"/>
    <col min="5122" max="5122" width="5.875" style="102" customWidth="1"/>
    <col min="5123" max="5123" width="9" style="102"/>
    <col min="5124" max="5124" width="18.75" style="102" customWidth="1"/>
    <col min="5125" max="5125" width="64.25" style="102" customWidth="1"/>
    <col min="5126" max="5126" width="24.375" style="102" customWidth="1"/>
    <col min="5127" max="5376" width="9" style="102"/>
    <col min="5377" max="5377" width="6.5" style="102" customWidth="1"/>
    <col min="5378" max="5378" width="5.875" style="102" customWidth="1"/>
    <col min="5379" max="5379" width="9" style="102"/>
    <col min="5380" max="5380" width="18.75" style="102" customWidth="1"/>
    <col min="5381" max="5381" width="64.25" style="102" customWidth="1"/>
    <col min="5382" max="5382" width="24.375" style="102" customWidth="1"/>
    <col min="5383" max="5632" width="9" style="102"/>
    <col min="5633" max="5633" width="6.5" style="102" customWidth="1"/>
    <col min="5634" max="5634" width="5.875" style="102" customWidth="1"/>
    <col min="5635" max="5635" width="9" style="102"/>
    <col min="5636" max="5636" width="18.75" style="102" customWidth="1"/>
    <col min="5637" max="5637" width="64.25" style="102" customWidth="1"/>
    <col min="5638" max="5638" width="24.375" style="102" customWidth="1"/>
    <col min="5639" max="5888" width="9" style="102"/>
    <col min="5889" max="5889" width="6.5" style="102" customWidth="1"/>
    <col min="5890" max="5890" width="5.875" style="102" customWidth="1"/>
    <col min="5891" max="5891" width="9" style="102"/>
    <col min="5892" max="5892" width="18.75" style="102" customWidth="1"/>
    <col min="5893" max="5893" width="64.25" style="102" customWidth="1"/>
    <col min="5894" max="5894" width="24.375" style="102" customWidth="1"/>
    <col min="5895" max="6144" width="9" style="102"/>
    <col min="6145" max="6145" width="6.5" style="102" customWidth="1"/>
    <col min="6146" max="6146" width="5.875" style="102" customWidth="1"/>
    <col min="6147" max="6147" width="9" style="102"/>
    <col min="6148" max="6148" width="18.75" style="102" customWidth="1"/>
    <col min="6149" max="6149" width="64.25" style="102" customWidth="1"/>
    <col min="6150" max="6150" width="24.375" style="102" customWidth="1"/>
    <col min="6151" max="6400" width="9" style="102"/>
    <col min="6401" max="6401" width="6.5" style="102" customWidth="1"/>
    <col min="6402" max="6402" width="5.875" style="102" customWidth="1"/>
    <col min="6403" max="6403" width="9" style="102"/>
    <col min="6404" max="6404" width="18.75" style="102" customWidth="1"/>
    <col min="6405" max="6405" width="64.25" style="102" customWidth="1"/>
    <col min="6406" max="6406" width="24.375" style="102" customWidth="1"/>
    <col min="6407" max="6656" width="9" style="102"/>
    <col min="6657" max="6657" width="6.5" style="102" customWidth="1"/>
    <col min="6658" max="6658" width="5.875" style="102" customWidth="1"/>
    <col min="6659" max="6659" width="9" style="102"/>
    <col min="6660" max="6660" width="18.75" style="102" customWidth="1"/>
    <col min="6661" max="6661" width="64.25" style="102" customWidth="1"/>
    <col min="6662" max="6662" width="24.375" style="102" customWidth="1"/>
    <col min="6663" max="6912" width="9" style="102"/>
    <col min="6913" max="6913" width="6.5" style="102" customWidth="1"/>
    <col min="6914" max="6914" width="5.875" style="102" customWidth="1"/>
    <col min="6915" max="6915" width="9" style="102"/>
    <col min="6916" max="6916" width="18.75" style="102" customWidth="1"/>
    <col min="6917" max="6917" width="64.25" style="102" customWidth="1"/>
    <col min="6918" max="6918" width="24.375" style="102" customWidth="1"/>
    <col min="6919" max="7168" width="9" style="102"/>
    <col min="7169" max="7169" width="6.5" style="102" customWidth="1"/>
    <col min="7170" max="7170" width="5.875" style="102" customWidth="1"/>
    <col min="7171" max="7171" width="9" style="102"/>
    <col min="7172" max="7172" width="18.75" style="102" customWidth="1"/>
    <col min="7173" max="7173" width="64.25" style="102" customWidth="1"/>
    <col min="7174" max="7174" width="24.375" style="102" customWidth="1"/>
    <col min="7175" max="7424" width="9" style="102"/>
    <col min="7425" max="7425" width="6.5" style="102" customWidth="1"/>
    <col min="7426" max="7426" width="5.875" style="102" customWidth="1"/>
    <col min="7427" max="7427" width="9" style="102"/>
    <col min="7428" max="7428" width="18.75" style="102" customWidth="1"/>
    <col min="7429" max="7429" width="64.25" style="102" customWidth="1"/>
    <col min="7430" max="7430" width="24.375" style="102" customWidth="1"/>
    <col min="7431" max="7680" width="9" style="102"/>
    <col min="7681" max="7681" width="6.5" style="102" customWidth="1"/>
    <col min="7682" max="7682" width="5.875" style="102" customWidth="1"/>
    <col min="7683" max="7683" width="9" style="102"/>
    <col min="7684" max="7684" width="18.75" style="102" customWidth="1"/>
    <col min="7685" max="7685" width="64.25" style="102" customWidth="1"/>
    <col min="7686" max="7686" width="24.375" style="102" customWidth="1"/>
    <col min="7687" max="7936" width="9" style="102"/>
    <col min="7937" max="7937" width="6.5" style="102" customWidth="1"/>
    <col min="7938" max="7938" width="5.875" style="102" customWidth="1"/>
    <col min="7939" max="7939" width="9" style="102"/>
    <col min="7940" max="7940" width="18.75" style="102" customWidth="1"/>
    <col min="7941" max="7941" width="64.25" style="102" customWidth="1"/>
    <col min="7942" max="7942" width="24.375" style="102" customWidth="1"/>
    <col min="7943" max="8192" width="9" style="102"/>
    <col min="8193" max="8193" width="6.5" style="102" customWidth="1"/>
    <col min="8194" max="8194" width="5.875" style="102" customWidth="1"/>
    <col min="8195" max="8195" width="9" style="102"/>
    <col min="8196" max="8196" width="18.75" style="102" customWidth="1"/>
    <col min="8197" max="8197" width="64.25" style="102" customWidth="1"/>
    <col min="8198" max="8198" width="24.375" style="102" customWidth="1"/>
    <col min="8199" max="8448" width="9" style="102"/>
    <col min="8449" max="8449" width="6.5" style="102" customWidth="1"/>
    <col min="8450" max="8450" width="5.875" style="102" customWidth="1"/>
    <col min="8451" max="8451" width="9" style="102"/>
    <col min="8452" max="8452" width="18.75" style="102" customWidth="1"/>
    <col min="8453" max="8453" width="64.25" style="102" customWidth="1"/>
    <col min="8454" max="8454" width="24.375" style="102" customWidth="1"/>
    <col min="8455" max="8704" width="9" style="102"/>
    <col min="8705" max="8705" width="6.5" style="102" customWidth="1"/>
    <col min="8706" max="8706" width="5.875" style="102" customWidth="1"/>
    <col min="8707" max="8707" width="9" style="102"/>
    <col min="8708" max="8708" width="18.75" style="102" customWidth="1"/>
    <col min="8709" max="8709" width="64.25" style="102" customWidth="1"/>
    <col min="8710" max="8710" width="24.375" style="102" customWidth="1"/>
    <col min="8711" max="8960" width="9" style="102"/>
    <col min="8961" max="8961" width="6.5" style="102" customWidth="1"/>
    <col min="8962" max="8962" width="5.875" style="102" customWidth="1"/>
    <col min="8963" max="8963" width="9" style="102"/>
    <col min="8964" max="8964" width="18.75" style="102" customWidth="1"/>
    <col min="8965" max="8965" width="64.25" style="102" customWidth="1"/>
    <col min="8966" max="8966" width="24.375" style="102" customWidth="1"/>
    <col min="8967" max="9216" width="9" style="102"/>
    <col min="9217" max="9217" width="6.5" style="102" customWidth="1"/>
    <col min="9218" max="9218" width="5.875" style="102" customWidth="1"/>
    <col min="9219" max="9219" width="9" style="102"/>
    <col min="9220" max="9220" width="18.75" style="102" customWidth="1"/>
    <col min="9221" max="9221" width="64.25" style="102" customWidth="1"/>
    <col min="9222" max="9222" width="24.375" style="102" customWidth="1"/>
    <col min="9223" max="9472" width="9" style="102"/>
    <col min="9473" max="9473" width="6.5" style="102" customWidth="1"/>
    <col min="9474" max="9474" width="5.875" style="102" customWidth="1"/>
    <col min="9475" max="9475" width="9" style="102"/>
    <col min="9476" max="9476" width="18.75" style="102" customWidth="1"/>
    <col min="9477" max="9477" width="64.25" style="102" customWidth="1"/>
    <col min="9478" max="9478" width="24.375" style="102" customWidth="1"/>
    <col min="9479" max="9728" width="9" style="102"/>
    <col min="9729" max="9729" width="6.5" style="102" customWidth="1"/>
    <col min="9730" max="9730" width="5.875" style="102" customWidth="1"/>
    <col min="9731" max="9731" width="9" style="102"/>
    <col min="9732" max="9732" width="18.75" style="102" customWidth="1"/>
    <col min="9733" max="9733" width="64.25" style="102" customWidth="1"/>
    <col min="9734" max="9734" width="24.375" style="102" customWidth="1"/>
    <col min="9735" max="9984" width="9" style="102"/>
    <col min="9985" max="9985" width="6.5" style="102" customWidth="1"/>
    <col min="9986" max="9986" width="5.875" style="102" customWidth="1"/>
    <col min="9987" max="9987" width="9" style="102"/>
    <col min="9988" max="9988" width="18.75" style="102" customWidth="1"/>
    <col min="9989" max="9989" width="64.25" style="102" customWidth="1"/>
    <col min="9990" max="9990" width="24.375" style="102" customWidth="1"/>
    <col min="9991" max="10240" width="9" style="102"/>
    <col min="10241" max="10241" width="6.5" style="102" customWidth="1"/>
    <col min="10242" max="10242" width="5.875" style="102" customWidth="1"/>
    <col min="10243" max="10243" width="9" style="102"/>
    <col min="10244" max="10244" width="18.75" style="102" customWidth="1"/>
    <col min="10245" max="10245" width="64.25" style="102" customWidth="1"/>
    <col min="10246" max="10246" width="24.375" style="102" customWidth="1"/>
    <col min="10247" max="10496" width="9" style="102"/>
    <col min="10497" max="10497" width="6.5" style="102" customWidth="1"/>
    <col min="10498" max="10498" width="5.875" style="102" customWidth="1"/>
    <col min="10499" max="10499" width="9" style="102"/>
    <col min="10500" max="10500" width="18.75" style="102" customWidth="1"/>
    <col min="10501" max="10501" width="64.25" style="102" customWidth="1"/>
    <col min="10502" max="10502" width="24.375" style="102" customWidth="1"/>
    <col min="10503" max="10752" width="9" style="102"/>
    <col min="10753" max="10753" width="6.5" style="102" customWidth="1"/>
    <col min="10754" max="10754" width="5.875" style="102" customWidth="1"/>
    <col min="10755" max="10755" width="9" style="102"/>
    <col min="10756" max="10756" width="18.75" style="102" customWidth="1"/>
    <col min="10757" max="10757" width="64.25" style="102" customWidth="1"/>
    <col min="10758" max="10758" width="24.375" style="102" customWidth="1"/>
    <col min="10759" max="11008" width="9" style="102"/>
    <col min="11009" max="11009" width="6.5" style="102" customWidth="1"/>
    <col min="11010" max="11010" width="5.875" style="102" customWidth="1"/>
    <col min="11011" max="11011" width="9" style="102"/>
    <col min="11012" max="11012" width="18.75" style="102" customWidth="1"/>
    <col min="11013" max="11013" width="64.25" style="102" customWidth="1"/>
    <col min="11014" max="11014" width="24.375" style="102" customWidth="1"/>
    <col min="11015" max="11264" width="9" style="102"/>
    <col min="11265" max="11265" width="6.5" style="102" customWidth="1"/>
    <col min="11266" max="11266" width="5.875" style="102" customWidth="1"/>
    <col min="11267" max="11267" width="9" style="102"/>
    <col min="11268" max="11268" width="18.75" style="102" customWidth="1"/>
    <col min="11269" max="11269" width="64.25" style="102" customWidth="1"/>
    <col min="11270" max="11270" width="24.375" style="102" customWidth="1"/>
    <col min="11271" max="11520" width="9" style="102"/>
    <col min="11521" max="11521" width="6.5" style="102" customWidth="1"/>
    <col min="11522" max="11522" width="5.875" style="102" customWidth="1"/>
    <col min="11523" max="11523" width="9" style="102"/>
    <col min="11524" max="11524" width="18.75" style="102" customWidth="1"/>
    <col min="11525" max="11525" width="64.25" style="102" customWidth="1"/>
    <col min="11526" max="11526" width="24.375" style="102" customWidth="1"/>
    <col min="11527" max="11776" width="9" style="102"/>
    <col min="11777" max="11777" width="6.5" style="102" customWidth="1"/>
    <col min="11778" max="11778" width="5.875" style="102" customWidth="1"/>
    <col min="11779" max="11779" width="9" style="102"/>
    <col min="11780" max="11780" width="18.75" style="102" customWidth="1"/>
    <col min="11781" max="11781" width="64.25" style="102" customWidth="1"/>
    <col min="11782" max="11782" width="24.375" style="102" customWidth="1"/>
    <col min="11783" max="12032" width="9" style="102"/>
    <col min="12033" max="12033" width="6.5" style="102" customWidth="1"/>
    <col min="12034" max="12034" width="5.875" style="102" customWidth="1"/>
    <col min="12035" max="12035" width="9" style="102"/>
    <col min="12036" max="12036" width="18.75" style="102" customWidth="1"/>
    <col min="12037" max="12037" width="64.25" style="102" customWidth="1"/>
    <col min="12038" max="12038" width="24.375" style="102" customWidth="1"/>
    <col min="12039" max="12288" width="9" style="102"/>
    <col min="12289" max="12289" width="6.5" style="102" customWidth="1"/>
    <col min="12290" max="12290" width="5.875" style="102" customWidth="1"/>
    <col min="12291" max="12291" width="9" style="102"/>
    <col min="12292" max="12292" width="18.75" style="102" customWidth="1"/>
    <col min="12293" max="12293" width="64.25" style="102" customWidth="1"/>
    <col min="12294" max="12294" width="24.375" style="102" customWidth="1"/>
    <col min="12295" max="12544" width="9" style="102"/>
    <col min="12545" max="12545" width="6.5" style="102" customWidth="1"/>
    <col min="12546" max="12546" width="5.875" style="102" customWidth="1"/>
    <col min="12547" max="12547" width="9" style="102"/>
    <col min="12548" max="12548" width="18.75" style="102" customWidth="1"/>
    <col min="12549" max="12549" width="64.25" style="102" customWidth="1"/>
    <col min="12550" max="12550" width="24.375" style="102" customWidth="1"/>
    <col min="12551" max="12800" width="9" style="102"/>
    <col min="12801" max="12801" width="6.5" style="102" customWidth="1"/>
    <col min="12802" max="12802" width="5.875" style="102" customWidth="1"/>
    <col min="12803" max="12803" width="9" style="102"/>
    <col min="12804" max="12804" width="18.75" style="102" customWidth="1"/>
    <col min="12805" max="12805" width="64.25" style="102" customWidth="1"/>
    <col min="12806" max="12806" width="24.375" style="102" customWidth="1"/>
    <col min="12807" max="13056" width="9" style="102"/>
    <col min="13057" max="13057" width="6.5" style="102" customWidth="1"/>
    <col min="13058" max="13058" width="5.875" style="102" customWidth="1"/>
    <col min="13059" max="13059" width="9" style="102"/>
    <col min="13060" max="13060" width="18.75" style="102" customWidth="1"/>
    <col min="13061" max="13061" width="64.25" style="102" customWidth="1"/>
    <col min="13062" max="13062" width="24.375" style="102" customWidth="1"/>
    <col min="13063" max="13312" width="9" style="102"/>
    <col min="13313" max="13313" width="6.5" style="102" customWidth="1"/>
    <col min="13314" max="13314" width="5.875" style="102" customWidth="1"/>
    <col min="13315" max="13315" width="9" style="102"/>
    <col min="13316" max="13316" width="18.75" style="102" customWidth="1"/>
    <col min="13317" max="13317" width="64.25" style="102" customWidth="1"/>
    <col min="13318" max="13318" width="24.375" style="102" customWidth="1"/>
    <col min="13319" max="13568" width="9" style="102"/>
    <col min="13569" max="13569" width="6.5" style="102" customWidth="1"/>
    <col min="13570" max="13570" width="5.875" style="102" customWidth="1"/>
    <col min="13571" max="13571" width="9" style="102"/>
    <col min="13572" max="13572" width="18.75" style="102" customWidth="1"/>
    <col min="13573" max="13573" width="64.25" style="102" customWidth="1"/>
    <col min="13574" max="13574" width="24.375" style="102" customWidth="1"/>
    <col min="13575" max="13824" width="9" style="102"/>
    <col min="13825" max="13825" width="6.5" style="102" customWidth="1"/>
    <col min="13826" max="13826" width="5.875" style="102" customWidth="1"/>
    <col min="13827" max="13827" width="9" style="102"/>
    <col min="13828" max="13828" width="18.75" style="102" customWidth="1"/>
    <col min="13829" max="13829" width="64.25" style="102" customWidth="1"/>
    <col min="13830" max="13830" width="24.375" style="102" customWidth="1"/>
    <col min="13831" max="14080" width="9" style="102"/>
    <col min="14081" max="14081" width="6.5" style="102" customWidth="1"/>
    <col min="14082" max="14082" width="5.875" style="102" customWidth="1"/>
    <col min="14083" max="14083" width="9" style="102"/>
    <col min="14084" max="14084" width="18.75" style="102" customWidth="1"/>
    <col min="14085" max="14085" width="64.25" style="102" customWidth="1"/>
    <col min="14086" max="14086" width="24.375" style="102" customWidth="1"/>
    <col min="14087" max="14336" width="9" style="102"/>
    <col min="14337" max="14337" width="6.5" style="102" customWidth="1"/>
    <col min="14338" max="14338" width="5.875" style="102" customWidth="1"/>
    <col min="14339" max="14339" width="9" style="102"/>
    <col min="14340" max="14340" width="18.75" style="102" customWidth="1"/>
    <col min="14341" max="14341" width="64.25" style="102" customWidth="1"/>
    <col min="14342" max="14342" width="24.375" style="102" customWidth="1"/>
    <col min="14343" max="14592" width="9" style="102"/>
    <col min="14593" max="14593" width="6.5" style="102" customWidth="1"/>
    <col min="14594" max="14594" width="5.875" style="102" customWidth="1"/>
    <col min="14595" max="14595" width="9" style="102"/>
    <col min="14596" max="14596" width="18.75" style="102" customWidth="1"/>
    <col min="14597" max="14597" width="64.25" style="102" customWidth="1"/>
    <col min="14598" max="14598" width="24.375" style="102" customWidth="1"/>
    <col min="14599" max="14848" width="9" style="102"/>
    <col min="14849" max="14849" width="6.5" style="102" customWidth="1"/>
    <col min="14850" max="14850" width="5.875" style="102" customWidth="1"/>
    <col min="14851" max="14851" width="9" style="102"/>
    <col min="14852" max="14852" width="18.75" style="102" customWidth="1"/>
    <col min="14853" max="14853" width="64.25" style="102" customWidth="1"/>
    <col min="14854" max="14854" width="24.375" style="102" customWidth="1"/>
    <col min="14855" max="15104" width="9" style="102"/>
    <col min="15105" max="15105" width="6.5" style="102" customWidth="1"/>
    <col min="15106" max="15106" width="5.875" style="102" customWidth="1"/>
    <col min="15107" max="15107" width="9" style="102"/>
    <col min="15108" max="15108" width="18.75" style="102" customWidth="1"/>
    <col min="15109" max="15109" width="64.25" style="102" customWidth="1"/>
    <col min="15110" max="15110" width="24.375" style="102" customWidth="1"/>
    <col min="15111" max="15360" width="9" style="102"/>
    <col min="15361" max="15361" width="6.5" style="102" customWidth="1"/>
    <col min="15362" max="15362" width="5.875" style="102" customWidth="1"/>
    <col min="15363" max="15363" width="9" style="102"/>
    <col min="15364" max="15364" width="18.75" style="102" customWidth="1"/>
    <col min="15365" max="15365" width="64.25" style="102" customWidth="1"/>
    <col min="15366" max="15366" width="24.375" style="102" customWidth="1"/>
    <col min="15367" max="15616" width="9" style="102"/>
    <col min="15617" max="15617" width="6.5" style="102" customWidth="1"/>
    <col min="15618" max="15618" width="5.875" style="102" customWidth="1"/>
    <col min="15619" max="15619" width="9" style="102"/>
    <col min="15620" max="15620" width="18.75" style="102" customWidth="1"/>
    <col min="15621" max="15621" width="64.25" style="102" customWidth="1"/>
    <col min="15622" max="15622" width="24.375" style="102" customWidth="1"/>
    <col min="15623" max="15872" width="9" style="102"/>
    <col min="15873" max="15873" width="6.5" style="102" customWidth="1"/>
    <col min="15874" max="15874" width="5.875" style="102" customWidth="1"/>
    <col min="15875" max="15875" width="9" style="102"/>
    <col min="15876" max="15876" width="18.75" style="102" customWidth="1"/>
    <col min="15877" max="15877" width="64.25" style="102" customWidth="1"/>
    <col min="15878" max="15878" width="24.375" style="102" customWidth="1"/>
    <col min="15879" max="16128" width="9" style="102"/>
    <col min="16129" max="16129" width="6.5" style="102" customWidth="1"/>
    <col min="16130" max="16130" width="5.875" style="102" customWidth="1"/>
    <col min="16131" max="16131" width="9" style="102"/>
    <col min="16132" max="16132" width="18.75" style="102" customWidth="1"/>
    <col min="16133" max="16133" width="64.25" style="102" customWidth="1"/>
    <col min="16134" max="16134" width="24.375" style="102" customWidth="1"/>
    <col min="16135" max="16384" width="9" style="102"/>
  </cols>
  <sheetData>
    <row r="1" spans="1:9">
      <c r="A1" s="100" t="s">
        <v>171</v>
      </c>
      <c r="B1" s="100" t="s">
        <v>172</v>
      </c>
      <c r="C1" s="100" t="s">
        <v>173</v>
      </c>
      <c r="D1" s="101" t="s">
        <v>174</v>
      </c>
      <c r="E1" s="101" t="s">
        <v>175</v>
      </c>
      <c r="F1" s="101" t="s">
        <v>176</v>
      </c>
    </row>
    <row r="2" spans="1:9" ht="20.25" customHeight="1">
      <c r="A2" s="100">
        <v>2025</v>
      </c>
      <c r="B2" s="100">
        <v>7</v>
      </c>
      <c r="C2" s="100">
        <v>1</v>
      </c>
      <c r="D2" s="103" t="s">
        <v>29</v>
      </c>
      <c r="E2" s="103" t="s">
        <v>194</v>
      </c>
      <c r="F2" s="103" t="s">
        <v>238</v>
      </c>
      <c r="G2" s="61"/>
      <c r="H2" s="61"/>
      <c r="I2" s="61"/>
    </row>
    <row r="3" spans="1:9" ht="20.25" customHeight="1">
      <c r="A3" s="100">
        <v>2025</v>
      </c>
      <c r="B3" s="100">
        <v>7</v>
      </c>
      <c r="C3" s="100">
        <v>2</v>
      </c>
      <c r="D3" s="103" t="s">
        <v>223</v>
      </c>
      <c r="E3" s="103" t="s">
        <v>195</v>
      </c>
      <c r="F3" s="103" t="s">
        <v>239</v>
      </c>
    </row>
    <row r="4" spans="1:9" ht="20.25" customHeight="1">
      <c r="A4" s="100">
        <v>2025</v>
      </c>
      <c r="B4" s="100">
        <v>7</v>
      </c>
      <c r="C4" s="100">
        <v>3</v>
      </c>
      <c r="D4" s="103" t="s">
        <v>224</v>
      </c>
      <c r="E4" s="103" t="s">
        <v>196</v>
      </c>
      <c r="F4" s="103" t="s">
        <v>240</v>
      </c>
    </row>
    <row r="5" spans="1:9" ht="20.25" customHeight="1">
      <c r="A5" s="100">
        <v>2025</v>
      </c>
      <c r="B5" s="100">
        <v>7</v>
      </c>
      <c r="C5" s="100">
        <v>4</v>
      </c>
      <c r="D5" s="103" t="s">
        <v>225</v>
      </c>
      <c r="E5" s="103" t="s">
        <v>197</v>
      </c>
      <c r="F5" s="103" t="s">
        <v>241</v>
      </c>
    </row>
    <row r="6" spans="1:9" ht="20.25" customHeight="1">
      <c r="A6" s="100">
        <v>2025</v>
      </c>
      <c r="B6" s="100">
        <v>7</v>
      </c>
      <c r="C6" s="100">
        <v>7</v>
      </c>
      <c r="D6" s="103" t="s">
        <v>177</v>
      </c>
      <c r="E6" s="103" t="s">
        <v>198</v>
      </c>
      <c r="F6" s="103" t="s">
        <v>242</v>
      </c>
    </row>
    <row r="7" spans="1:9" ht="20.25" customHeight="1">
      <c r="A7" s="100">
        <v>2025</v>
      </c>
      <c r="B7" s="100">
        <v>7</v>
      </c>
      <c r="C7" s="100">
        <v>8</v>
      </c>
      <c r="D7" s="103" t="s">
        <v>178</v>
      </c>
      <c r="E7" s="103" t="s">
        <v>199</v>
      </c>
      <c r="F7" s="103" t="s">
        <v>243</v>
      </c>
    </row>
    <row r="8" spans="1:9" ht="20.25" customHeight="1">
      <c r="A8" s="100">
        <v>2025</v>
      </c>
      <c r="B8" s="100">
        <v>7</v>
      </c>
      <c r="C8" s="100">
        <v>9</v>
      </c>
      <c r="D8" s="103" t="s">
        <v>226</v>
      </c>
      <c r="E8" s="103" t="s">
        <v>200</v>
      </c>
      <c r="F8" s="103" t="s">
        <v>152</v>
      </c>
    </row>
    <row r="9" spans="1:9" ht="20.25" customHeight="1">
      <c r="A9" s="100">
        <v>2025</v>
      </c>
      <c r="B9" s="100">
        <v>7</v>
      </c>
      <c r="C9" s="100">
        <v>10</v>
      </c>
      <c r="D9" s="103" t="s">
        <v>227</v>
      </c>
      <c r="E9" s="103" t="s">
        <v>201</v>
      </c>
      <c r="F9" s="103" t="s">
        <v>244</v>
      </c>
    </row>
    <row r="10" spans="1:9" ht="20.25" customHeight="1">
      <c r="A10" s="100">
        <v>2025</v>
      </c>
      <c r="B10" s="100">
        <v>7</v>
      </c>
      <c r="C10" s="100">
        <v>11</v>
      </c>
      <c r="D10" s="103" t="s">
        <v>228</v>
      </c>
      <c r="E10" s="103" t="s">
        <v>202</v>
      </c>
      <c r="F10" s="103" t="s">
        <v>182</v>
      </c>
    </row>
    <row r="11" spans="1:9" ht="20.25" customHeight="1">
      <c r="A11" s="100">
        <v>2025</v>
      </c>
      <c r="B11" s="100">
        <v>7</v>
      </c>
      <c r="C11" s="100">
        <v>14</v>
      </c>
      <c r="D11" s="103" t="s">
        <v>177</v>
      </c>
      <c r="E11" s="103" t="s">
        <v>203</v>
      </c>
      <c r="F11" s="103" t="s">
        <v>179</v>
      </c>
    </row>
    <row r="12" spans="1:9" ht="20.25" customHeight="1">
      <c r="A12" s="100">
        <v>2025</v>
      </c>
      <c r="B12" s="100">
        <v>7</v>
      </c>
      <c r="C12" s="100">
        <v>15</v>
      </c>
      <c r="D12" s="103" t="s">
        <v>180</v>
      </c>
      <c r="E12" s="103" t="s">
        <v>204</v>
      </c>
      <c r="F12" s="103" t="s">
        <v>245</v>
      </c>
    </row>
    <row r="13" spans="1:9" ht="20.25" customHeight="1">
      <c r="A13" s="100">
        <v>2025</v>
      </c>
      <c r="B13" s="100">
        <v>7</v>
      </c>
      <c r="C13" s="100">
        <v>16</v>
      </c>
      <c r="D13" s="103" t="s">
        <v>229</v>
      </c>
      <c r="E13" s="103" t="s">
        <v>205</v>
      </c>
      <c r="F13" s="103" t="s">
        <v>246</v>
      </c>
    </row>
    <row r="14" spans="1:9" ht="20.25" customHeight="1">
      <c r="A14" s="100">
        <v>2025</v>
      </c>
      <c r="B14" s="100">
        <v>7</v>
      </c>
      <c r="C14" s="100">
        <v>17</v>
      </c>
      <c r="D14" s="103" t="s">
        <v>181</v>
      </c>
      <c r="E14" s="103" t="s">
        <v>206</v>
      </c>
      <c r="F14" s="103" t="s">
        <v>187</v>
      </c>
    </row>
    <row r="15" spans="1:9" ht="20.25" customHeight="1">
      <c r="A15" s="100">
        <v>2025</v>
      </c>
      <c r="B15" s="100">
        <v>7</v>
      </c>
      <c r="C15" s="100">
        <v>18</v>
      </c>
      <c r="D15" s="103" t="s">
        <v>230</v>
      </c>
      <c r="E15" s="103" t="s">
        <v>207</v>
      </c>
      <c r="F15" s="103" t="s">
        <v>189</v>
      </c>
    </row>
    <row r="16" spans="1:9" ht="20.25" customHeight="1">
      <c r="A16" s="100">
        <v>2025</v>
      </c>
      <c r="B16" s="100">
        <v>7</v>
      </c>
      <c r="C16" s="100">
        <v>21</v>
      </c>
      <c r="D16" s="103" t="s">
        <v>177</v>
      </c>
      <c r="E16" s="103" t="s">
        <v>208</v>
      </c>
      <c r="F16" s="103" t="s">
        <v>247</v>
      </c>
    </row>
    <row r="17" spans="1:6" ht="20.25" customHeight="1">
      <c r="A17" s="100">
        <v>2025</v>
      </c>
      <c r="B17" s="100">
        <v>7</v>
      </c>
      <c r="C17" s="100">
        <v>22</v>
      </c>
      <c r="D17" s="103" t="s">
        <v>231</v>
      </c>
      <c r="E17" s="103" t="s">
        <v>209</v>
      </c>
      <c r="F17" s="103" t="s">
        <v>183</v>
      </c>
    </row>
    <row r="18" spans="1:6" ht="20.25" customHeight="1">
      <c r="A18" s="100">
        <v>2025</v>
      </c>
      <c r="B18" s="100">
        <v>7</v>
      </c>
      <c r="C18" s="100">
        <v>23</v>
      </c>
      <c r="D18" s="103" t="s">
        <v>184</v>
      </c>
      <c r="E18" s="103" t="s">
        <v>210</v>
      </c>
      <c r="F18" s="103" t="s">
        <v>248</v>
      </c>
    </row>
    <row r="19" spans="1:6" ht="20.25" customHeight="1">
      <c r="A19" s="100">
        <v>2025</v>
      </c>
      <c r="B19" s="100">
        <v>7</v>
      </c>
      <c r="C19" s="100">
        <v>24</v>
      </c>
      <c r="D19" s="103" t="s">
        <v>186</v>
      </c>
      <c r="E19" s="103" t="s">
        <v>211</v>
      </c>
      <c r="F19" s="103" t="s">
        <v>185</v>
      </c>
    </row>
    <row r="20" spans="1:6" ht="20.25" customHeight="1">
      <c r="A20" s="100">
        <v>2025</v>
      </c>
      <c r="B20" s="100">
        <v>7</v>
      </c>
      <c r="C20" s="100">
        <v>25</v>
      </c>
      <c r="D20" s="103" t="s">
        <v>232</v>
      </c>
      <c r="E20" s="103" t="s">
        <v>212</v>
      </c>
      <c r="F20" s="103" t="s">
        <v>249</v>
      </c>
    </row>
    <row r="21" spans="1:6" ht="20.25" customHeight="1">
      <c r="A21" s="100">
        <v>2025</v>
      </c>
      <c r="B21" s="100">
        <v>7</v>
      </c>
      <c r="C21" s="100">
        <v>28</v>
      </c>
      <c r="D21" s="103" t="s">
        <v>177</v>
      </c>
      <c r="E21" s="103" t="s">
        <v>213</v>
      </c>
      <c r="F21" s="103" t="s">
        <v>250</v>
      </c>
    </row>
    <row r="22" spans="1:6" ht="19.5" customHeight="1">
      <c r="A22" s="100">
        <v>2025</v>
      </c>
      <c r="B22" s="100">
        <v>7</v>
      </c>
      <c r="C22" s="100">
        <v>29</v>
      </c>
      <c r="D22" s="103" t="s">
        <v>188</v>
      </c>
      <c r="E22" s="103" t="s">
        <v>214</v>
      </c>
      <c r="F22" s="103" t="s">
        <v>251</v>
      </c>
    </row>
    <row r="23" spans="1:6">
      <c r="A23" s="100">
        <v>2025</v>
      </c>
      <c r="B23" s="100">
        <v>7</v>
      </c>
      <c r="C23" s="100">
        <v>30</v>
      </c>
      <c r="D23" s="103" t="s">
        <v>190</v>
      </c>
      <c r="E23" s="103" t="s">
        <v>215</v>
      </c>
      <c r="F23" s="103" t="s">
        <v>191</v>
      </c>
    </row>
    <row r="24" spans="1:6" ht="21" customHeight="1">
      <c r="A24" s="100">
        <v>2025</v>
      </c>
      <c r="B24" s="100">
        <v>7</v>
      </c>
      <c r="C24" s="100">
        <v>31</v>
      </c>
      <c r="D24" s="103" t="s">
        <v>192</v>
      </c>
      <c r="E24" s="103" t="s">
        <v>216</v>
      </c>
      <c r="F24" s="103" t="s">
        <v>193</v>
      </c>
    </row>
    <row r="25" spans="1:6" ht="21" customHeight="1">
      <c r="A25" s="100">
        <v>2025</v>
      </c>
      <c r="B25" s="100">
        <v>8</v>
      </c>
      <c r="C25" s="100">
        <v>1</v>
      </c>
      <c r="D25" s="103" t="s">
        <v>233</v>
      </c>
      <c r="E25" s="103" t="s">
        <v>217</v>
      </c>
      <c r="F25" s="103" t="s">
        <v>125</v>
      </c>
    </row>
    <row r="26" spans="1:6" ht="21" customHeight="1">
      <c r="A26" s="100">
        <v>2025</v>
      </c>
      <c r="B26" s="100">
        <v>8</v>
      </c>
      <c r="C26" s="100">
        <v>4</v>
      </c>
      <c r="D26" s="103" t="s">
        <v>177</v>
      </c>
      <c r="E26" s="103" t="s">
        <v>218</v>
      </c>
      <c r="F26" s="103" t="s">
        <v>252</v>
      </c>
    </row>
    <row r="27" spans="1:6" ht="21" customHeight="1">
      <c r="A27" s="100">
        <v>2025</v>
      </c>
      <c r="B27" s="100">
        <v>8</v>
      </c>
      <c r="C27" s="100">
        <v>5</v>
      </c>
      <c r="D27" s="103" t="s">
        <v>234</v>
      </c>
      <c r="E27" s="103" t="s">
        <v>219</v>
      </c>
      <c r="F27" s="103" t="s">
        <v>258</v>
      </c>
    </row>
    <row r="28" spans="1:6" ht="21" customHeight="1">
      <c r="A28" s="100">
        <v>2025</v>
      </c>
      <c r="B28" s="100">
        <v>8</v>
      </c>
      <c r="C28" s="100">
        <v>6</v>
      </c>
      <c r="D28" s="103" t="s">
        <v>235</v>
      </c>
      <c r="E28" s="103" t="s">
        <v>220</v>
      </c>
      <c r="F28" s="103" t="s">
        <v>253</v>
      </c>
    </row>
    <row r="29" spans="1:6" ht="21" customHeight="1">
      <c r="A29" s="100">
        <v>2025</v>
      </c>
      <c r="B29" s="100">
        <v>8</v>
      </c>
      <c r="C29" s="100">
        <v>7</v>
      </c>
      <c r="D29" s="103" t="s">
        <v>236</v>
      </c>
      <c r="E29" s="103" t="s">
        <v>221</v>
      </c>
      <c r="F29" s="103" t="s">
        <v>254</v>
      </c>
    </row>
    <row r="30" spans="1:6" ht="21" customHeight="1">
      <c r="A30" s="100">
        <v>2025</v>
      </c>
      <c r="B30" s="100">
        <v>8</v>
      </c>
      <c r="C30" s="100">
        <v>8</v>
      </c>
      <c r="D30" s="103" t="s">
        <v>237</v>
      </c>
      <c r="E30" s="103" t="s">
        <v>222</v>
      </c>
      <c r="F30" s="103" t="s">
        <v>255</v>
      </c>
    </row>
    <row r="31" spans="1:6" ht="21" customHeight="1"/>
    <row r="32" spans="1:6" ht="21" customHeight="1"/>
    <row r="33" ht="21" customHeight="1"/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tabSelected="1" view="pageBreakPreview" zoomScale="70" zoomScaleNormal="70" zoomScaleSheetLayoutView="70" zoomScalePageLayoutView="84" workbookViewId="0">
      <selection activeCell="K10" sqref="K10"/>
    </sheetView>
  </sheetViews>
  <sheetFormatPr defaultColWidth="8.875" defaultRowHeight="21" customHeight="1"/>
  <cols>
    <col min="1" max="1" width="8.75" style="2" customWidth="1"/>
    <col min="2" max="2" width="11" style="2" customWidth="1"/>
    <col min="3" max="3" width="9.5" style="31" customWidth="1"/>
    <col min="4" max="4" width="21.625" style="32" customWidth="1"/>
    <col min="5" max="5" width="13.5" style="31" customWidth="1"/>
    <col min="6" max="6" width="17.25" style="31" customWidth="1"/>
    <col min="7" max="7" width="18.25" style="31" customWidth="1"/>
    <col min="8" max="8" width="13.875" style="31" customWidth="1"/>
    <col min="9" max="9" width="18.5" style="31" customWidth="1"/>
    <col min="10" max="10" width="11" style="31" customWidth="1"/>
    <col min="11" max="11" width="45.625" style="31" customWidth="1"/>
    <col min="12" max="15" width="4.625" style="1" customWidth="1"/>
    <col min="16" max="17" width="4.625" style="2" customWidth="1"/>
    <col min="18" max="18" width="6.375" style="2" customWidth="1"/>
    <col min="19" max="22" width="8.875" style="2"/>
    <col min="23" max="23" width="0" style="2" hidden="1" customWidth="1"/>
    <col min="24" max="16384" width="8.875" style="2"/>
  </cols>
  <sheetData>
    <row r="1" spans="1:23" ht="51.75" customHeight="1" thickBot="1">
      <c r="A1" s="182" t="s">
        <v>261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23" ht="27" customHeight="1">
      <c r="A2" s="184" t="s">
        <v>0</v>
      </c>
      <c r="B2" s="185"/>
      <c r="C2" s="186"/>
      <c r="D2" s="190" t="s">
        <v>1</v>
      </c>
      <c r="E2" s="186" t="s">
        <v>2</v>
      </c>
      <c r="F2" s="186"/>
      <c r="G2" s="186"/>
      <c r="H2" s="186"/>
      <c r="I2" s="186"/>
      <c r="J2" s="186"/>
      <c r="K2" s="192" t="s">
        <v>3</v>
      </c>
      <c r="L2" s="133" t="s">
        <v>4</v>
      </c>
      <c r="M2" s="4" t="s">
        <v>5</v>
      </c>
      <c r="N2" s="3" t="s">
        <v>6</v>
      </c>
      <c r="O2" s="5" t="s">
        <v>7</v>
      </c>
      <c r="P2" s="3" t="s">
        <v>8</v>
      </c>
      <c r="Q2" s="4" t="s">
        <v>9</v>
      </c>
      <c r="R2" s="6" t="s">
        <v>10</v>
      </c>
    </row>
    <row r="3" spans="1:23" ht="35.1" customHeight="1" thickBot="1">
      <c r="A3" s="187"/>
      <c r="B3" s="188"/>
      <c r="C3" s="189"/>
      <c r="D3" s="191"/>
      <c r="E3" s="179" t="s">
        <v>11</v>
      </c>
      <c r="F3" s="179" t="s">
        <v>12</v>
      </c>
      <c r="G3" s="179" t="s">
        <v>13</v>
      </c>
      <c r="H3" s="179" t="s">
        <v>14</v>
      </c>
      <c r="I3" s="179" t="s">
        <v>15</v>
      </c>
      <c r="J3" s="179" t="s">
        <v>16</v>
      </c>
      <c r="K3" s="193"/>
      <c r="L3" s="134" t="s">
        <v>17</v>
      </c>
      <c r="M3" s="82" t="s">
        <v>17</v>
      </c>
      <c r="N3" s="82" t="s">
        <v>17</v>
      </c>
      <c r="O3" s="82" t="s">
        <v>17</v>
      </c>
      <c r="P3" s="82" t="s">
        <v>17</v>
      </c>
      <c r="Q3" s="82" t="s">
        <v>17</v>
      </c>
      <c r="R3" s="83" t="s">
        <v>18</v>
      </c>
    </row>
    <row r="4" spans="1:23" ht="35.1" hidden="1" customHeight="1">
      <c r="A4" s="44" t="s">
        <v>19</v>
      </c>
      <c r="B4" s="37">
        <v>45473</v>
      </c>
      <c r="C4" s="38" t="s">
        <v>28</v>
      </c>
      <c r="D4" s="39" t="s">
        <v>21</v>
      </c>
      <c r="E4" s="38" t="s">
        <v>22</v>
      </c>
      <c r="F4" s="39" t="s">
        <v>23</v>
      </c>
      <c r="G4" s="39" t="s">
        <v>24</v>
      </c>
      <c r="H4" s="39" t="s">
        <v>25</v>
      </c>
      <c r="I4" s="39" t="s">
        <v>26</v>
      </c>
      <c r="J4" s="38" t="s">
        <v>16</v>
      </c>
      <c r="K4" s="40" t="s">
        <v>27</v>
      </c>
      <c r="L4" s="135">
        <v>4.8</v>
      </c>
      <c r="M4" s="96">
        <v>1.8</v>
      </c>
      <c r="N4" s="97">
        <v>1.2</v>
      </c>
      <c r="O4" s="98">
        <v>0.5</v>
      </c>
      <c r="P4" s="96">
        <v>1</v>
      </c>
      <c r="Q4" s="96">
        <v>1.4</v>
      </c>
      <c r="R4" s="99">
        <f t="shared" ref="R4:R23" si="0">L4*70+M4*45+N4*25+O4*120+P4*60+Q4*75</f>
        <v>672</v>
      </c>
    </row>
    <row r="5" spans="1:23" ht="35.1" customHeight="1">
      <c r="A5" s="208" t="s">
        <v>19</v>
      </c>
      <c r="B5" s="48">
        <f>B4+1</f>
        <v>45474</v>
      </c>
      <c r="C5" s="34" t="s">
        <v>32</v>
      </c>
      <c r="D5" s="178" t="s">
        <v>21</v>
      </c>
      <c r="E5" s="63" t="s">
        <v>34</v>
      </c>
      <c r="F5" s="178" t="s">
        <v>263</v>
      </c>
      <c r="G5" s="178" t="s">
        <v>264</v>
      </c>
      <c r="H5" s="178" t="s">
        <v>158</v>
      </c>
      <c r="I5" s="178" t="s">
        <v>265</v>
      </c>
      <c r="J5" s="63" t="s">
        <v>16</v>
      </c>
      <c r="K5" s="150" t="s">
        <v>295</v>
      </c>
      <c r="L5" s="151">
        <v>5</v>
      </c>
      <c r="M5" s="152">
        <v>2</v>
      </c>
      <c r="N5" s="153">
        <v>1.1000000000000001</v>
      </c>
      <c r="O5" s="154">
        <v>0.5</v>
      </c>
      <c r="P5" s="152">
        <v>1</v>
      </c>
      <c r="Q5" s="152">
        <v>1.5</v>
      </c>
      <c r="R5" s="155">
        <f t="shared" si="0"/>
        <v>700</v>
      </c>
    </row>
    <row r="6" spans="1:23" ht="35.1" customHeight="1">
      <c r="A6" s="209"/>
      <c r="B6" s="48">
        <f>B5+1</f>
        <v>45475</v>
      </c>
      <c r="C6" s="34" t="s">
        <v>39</v>
      </c>
      <c r="D6" s="178" t="s">
        <v>29</v>
      </c>
      <c r="E6" s="63" t="s">
        <v>30</v>
      </c>
      <c r="F6" s="211" t="s">
        <v>262</v>
      </c>
      <c r="G6" s="212"/>
      <c r="H6" s="212"/>
      <c r="I6" s="213"/>
      <c r="J6" s="63" t="s">
        <v>16</v>
      </c>
      <c r="K6" s="150" t="s">
        <v>31</v>
      </c>
      <c r="L6" s="156">
        <v>4.9000000000000004</v>
      </c>
      <c r="M6" s="157">
        <v>1.6</v>
      </c>
      <c r="N6" s="158">
        <v>1.4</v>
      </c>
      <c r="O6" s="159">
        <v>0</v>
      </c>
      <c r="P6" s="157">
        <v>1</v>
      </c>
      <c r="Q6" s="157">
        <v>1.3</v>
      </c>
      <c r="R6" s="160">
        <f t="shared" si="0"/>
        <v>607.5</v>
      </c>
    </row>
    <row r="7" spans="1:23" ht="35.1" customHeight="1" thickBot="1">
      <c r="A7" s="210"/>
      <c r="B7" s="50">
        <f>B6+1</f>
        <v>45476</v>
      </c>
      <c r="C7" s="41" t="s">
        <v>43</v>
      </c>
      <c r="D7" s="66" t="s">
        <v>44</v>
      </c>
      <c r="E7" s="67" t="s">
        <v>121</v>
      </c>
      <c r="F7" s="66" t="s">
        <v>268</v>
      </c>
      <c r="G7" s="66" t="s">
        <v>47</v>
      </c>
      <c r="H7" s="66" t="s">
        <v>158</v>
      </c>
      <c r="I7" s="66" t="s">
        <v>48</v>
      </c>
      <c r="J7" s="67" t="s">
        <v>16</v>
      </c>
      <c r="K7" s="161" t="s">
        <v>266</v>
      </c>
      <c r="L7" s="162">
        <v>4.9000000000000004</v>
      </c>
      <c r="M7" s="163">
        <v>2</v>
      </c>
      <c r="N7" s="164">
        <v>1.3</v>
      </c>
      <c r="O7" s="165">
        <v>0</v>
      </c>
      <c r="P7" s="163">
        <v>1</v>
      </c>
      <c r="Q7" s="163">
        <v>1.4</v>
      </c>
      <c r="R7" s="166">
        <f t="shared" si="0"/>
        <v>630.5</v>
      </c>
      <c r="W7" s="2" t="s">
        <v>42</v>
      </c>
    </row>
    <row r="8" spans="1:23" ht="35.1" customHeight="1">
      <c r="A8" s="214" t="s">
        <v>50</v>
      </c>
      <c r="B8" s="119">
        <f>B7+3</f>
        <v>45479</v>
      </c>
      <c r="C8" s="120" t="s">
        <v>20</v>
      </c>
      <c r="D8" s="68" t="s">
        <v>33</v>
      </c>
      <c r="E8" s="69" t="s">
        <v>22</v>
      </c>
      <c r="F8" s="68" t="s">
        <v>51</v>
      </c>
      <c r="G8" s="68" t="s">
        <v>270</v>
      </c>
      <c r="H8" s="68" t="s">
        <v>158</v>
      </c>
      <c r="I8" s="68" t="s">
        <v>271</v>
      </c>
      <c r="J8" s="69" t="s">
        <v>16</v>
      </c>
      <c r="K8" s="140" t="s">
        <v>242</v>
      </c>
      <c r="L8" s="136">
        <v>4.9000000000000004</v>
      </c>
      <c r="M8" s="9">
        <v>1.5</v>
      </c>
      <c r="N8" s="9">
        <v>1.2</v>
      </c>
      <c r="O8" s="9">
        <v>0.5</v>
      </c>
      <c r="P8" s="9">
        <v>1</v>
      </c>
      <c r="Q8" s="9">
        <v>1.2</v>
      </c>
      <c r="R8" s="131">
        <f t="shared" si="0"/>
        <v>650.5</v>
      </c>
    </row>
    <row r="9" spans="1:23" ht="35.1" customHeight="1">
      <c r="A9" s="215"/>
      <c r="B9" s="36">
        <f>B8+1</f>
        <v>45480</v>
      </c>
      <c r="C9" s="35" t="s">
        <v>28</v>
      </c>
      <c r="D9" s="177" t="s">
        <v>178</v>
      </c>
      <c r="E9" s="58" t="s">
        <v>30</v>
      </c>
      <c r="F9" s="217" t="s">
        <v>272</v>
      </c>
      <c r="G9" s="218"/>
      <c r="H9" s="218"/>
      <c r="I9" s="219"/>
      <c r="J9" s="58" t="s">
        <v>16</v>
      </c>
      <c r="K9" s="128" t="s">
        <v>243</v>
      </c>
      <c r="L9" s="137">
        <v>4.8</v>
      </c>
      <c r="M9" s="14">
        <v>1.6</v>
      </c>
      <c r="N9" s="14">
        <v>1</v>
      </c>
      <c r="O9" s="14">
        <v>0</v>
      </c>
      <c r="P9" s="14">
        <v>1</v>
      </c>
      <c r="Q9" s="14">
        <v>1.4</v>
      </c>
      <c r="R9" s="115">
        <f t="shared" si="0"/>
        <v>598</v>
      </c>
      <c r="U9" s="60"/>
    </row>
    <row r="10" spans="1:23" ht="35.1" customHeight="1">
      <c r="A10" s="215"/>
      <c r="B10" s="36">
        <f>B9+1</f>
        <v>45481</v>
      </c>
      <c r="C10" s="35" t="s">
        <v>32</v>
      </c>
      <c r="D10" s="177" t="s">
        <v>21</v>
      </c>
      <c r="E10" s="58" t="s">
        <v>269</v>
      </c>
      <c r="F10" s="177" t="s">
        <v>273</v>
      </c>
      <c r="G10" s="177" t="s">
        <v>58</v>
      </c>
      <c r="H10" s="177" t="s">
        <v>158</v>
      </c>
      <c r="I10" s="177" t="s">
        <v>274</v>
      </c>
      <c r="J10" s="58" t="s">
        <v>16</v>
      </c>
      <c r="K10" s="128" t="s">
        <v>152</v>
      </c>
      <c r="L10" s="137">
        <v>5</v>
      </c>
      <c r="M10" s="14">
        <v>2</v>
      </c>
      <c r="N10" s="14">
        <v>1.5</v>
      </c>
      <c r="O10" s="14">
        <v>0.5</v>
      </c>
      <c r="P10" s="14">
        <v>1</v>
      </c>
      <c r="Q10" s="14">
        <v>1.4</v>
      </c>
      <c r="R10" s="115">
        <f t="shared" si="0"/>
        <v>702.5</v>
      </c>
    </row>
    <row r="11" spans="1:23" ht="35.1" customHeight="1">
      <c r="A11" s="215"/>
      <c r="B11" s="36">
        <f>B10+1</f>
        <v>45482</v>
      </c>
      <c r="C11" s="35" t="s">
        <v>39</v>
      </c>
      <c r="D11" s="177" t="s">
        <v>227</v>
      </c>
      <c r="E11" s="58" t="s">
        <v>30</v>
      </c>
      <c r="F11" s="217" t="s">
        <v>275</v>
      </c>
      <c r="G11" s="218"/>
      <c r="H11" s="218"/>
      <c r="I11" s="219"/>
      <c r="J11" s="58" t="s">
        <v>16</v>
      </c>
      <c r="K11" s="141" t="s">
        <v>244</v>
      </c>
      <c r="L11" s="137">
        <v>4.9000000000000004</v>
      </c>
      <c r="M11" s="14">
        <v>1.6</v>
      </c>
      <c r="N11" s="14">
        <v>1.5</v>
      </c>
      <c r="O11" s="14">
        <v>0</v>
      </c>
      <c r="P11" s="14">
        <v>1</v>
      </c>
      <c r="Q11" s="14">
        <v>1.3</v>
      </c>
      <c r="R11" s="115">
        <f t="shared" si="0"/>
        <v>610</v>
      </c>
    </row>
    <row r="12" spans="1:23" ht="35.1" customHeight="1" thickBot="1">
      <c r="A12" s="216"/>
      <c r="B12" s="52">
        <f>B11+1</f>
        <v>45483</v>
      </c>
      <c r="C12" s="47" t="s">
        <v>43</v>
      </c>
      <c r="D12" s="70" t="s">
        <v>228</v>
      </c>
      <c r="E12" s="71" t="s">
        <v>45</v>
      </c>
      <c r="F12" s="70" t="s">
        <v>276</v>
      </c>
      <c r="G12" s="70" t="s">
        <v>277</v>
      </c>
      <c r="H12" s="70" t="s">
        <v>158</v>
      </c>
      <c r="I12" s="70" t="s">
        <v>64</v>
      </c>
      <c r="J12" s="71" t="s">
        <v>16</v>
      </c>
      <c r="K12" s="142" t="s">
        <v>182</v>
      </c>
      <c r="L12" s="138">
        <v>4.8</v>
      </c>
      <c r="M12" s="20">
        <v>2</v>
      </c>
      <c r="N12" s="20">
        <v>1.5</v>
      </c>
      <c r="O12" s="20">
        <v>0.5</v>
      </c>
      <c r="P12" s="20">
        <v>1</v>
      </c>
      <c r="Q12" s="20">
        <v>1.5</v>
      </c>
      <c r="R12" s="132">
        <f t="shared" si="0"/>
        <v>696</v>
      </c>
    </row>
    <row r="13" spans="1:23" ht="35.1" customHeight="1">
      <c r="A13" s="220" t="s">
        <v>66</v>
      </c>
      <c r="B13" s="167">
        <f>B12+3</f>
        <v>45486</v>
      </c>
      <c r="C13" s="168" t="s">
        <v>20</v>
      </c>
      <c r="D13" s="169" t="s">
        <v>33</v>
      </c>
      <c r="E13" s="170" t="s">
        <v>22</v>
      </c>
      <c r="F13" s="72" t="s">
        <v>279</v>
      </c>
      <c r="G13" s="72" t="s">
        <v>280</v>
      </c>
      <c r="H13" s="72" t="s">
        <v>158</v>
      </c>
      <c r="I13" s="72" t="s">
        <v>69</v>
      </c>
      <c r="J13" s="170" t="s">
        <v>16</v>
      </c>
      <c r="K13" s="171" t="s">
        <v>179</v>
      </c>
      <c r="L13" s="172">
        <v>4.9000000000000004</v>
      </c>
      <c r="M13" s="173">
        <v>1.6</v>
      </c>
      <c r="N13" s="173">
        <v>1.5</v>
      </c>
      <c r="O13" s="173">
        <v>0.5</v>
      </c>
      <c r="P13" s="173">
        <v>1</v>
      </c>
      <c r="Q13" s="173">
        <v>1.2</v>
      </c>
      <c r="R13" s="174">
        <f t="shared" si="0"/>
        <v>662.5</v>
      </c>
    </row>
    <row r="14" spans="1:23" ht="35.1" customHeight="1">
      <c r="A14" s="221"/>
      <c r="B14" s="48">
        <f>B13+1</f>
        <v>45487</v>
      </c>
      <c r="C14" s="34" t="s">
        <v>28</v>
      </c>
      <c r="D14" s="178" t="s">
        <v>180</v>
      </c>
      <c r="E14" s="63" t="s">
        <v>30</v>
      </c>
      <c r="F14" s="211" t="s">
        <v>313</v>
      </c>
      <c r="G14" s="212"/>
      <c r="H14" s="212"/>
      <c r="I14" s="213"/>
      <c r="J14" s="63" t="s">
        <v>16</v>
      </c>
      <c r="K14" s="150" t="s">
        <v>76</v>
      </c>
      <c r="L14" s="156">
        <v>4.8</v>
      </c>
      <c r="M14" s="157">
        <v>1.6</v>
      </c>
      <c r="N14" s="157">
        <v>1.2</v>
      </c>
      <c r="O14" s="157">
        <v>0</v>
      </c>
      <c r="P14" s="157">
        <v>1</v>
      </c>
      <c r="Q14" s="157">
        <v>1.4</v>
      </c>
      <c r="R14" s="175">
        <f t="shared" si="0"/>
        <v>603</v>
      </c>
    </row>
    <row r="15" spans="1:23" ht="35.1" customHeight="1">
      <c r="A15" s="221"/>
      <c r="B15" s="48">
        <f>B14+1</f>
        <v>45488</v>
      </c>
      <c r="C15" s="34" t="s">
        <v>32</v>
      </c>
      <c r="D15" s="178" t="s">
        <v>229</v>
      </c>
      <c r="E15" s="63" t="s">
        <v>278</v>
      </c>
      <c r="F15" s="178" t="s">
        <v>281</v>
      </c>
      <c r="G15" s="178" t="s">
        <v>282</v>
      </c>
      <c r="H15" s="178" t="s">
        <v>158</v>
      </c>
      <c r="I15" s="178" t="s">
        <v>283</v>
      </c>
      <c r="J15" s="63" t="s">
        <v>16</v>
      </c>
      <c r="K15" s="150" t="s">
        <v>82</v>
      </c>
      <c r="L15" s="156">
        <v>4.9000000000000004</v>
      </c>
      <c r="M15" s="157">
        <v>1.7</v>
      </c>
      <c r="N15" s="157">
        <v>1.3</v>
      </c>
      <c r="O15" s="157">
        <v>0.5</v>
      </c>
      <c r="P15" s="157">
        <v>1</v>
      </c>
      <c r="Q15" s="157">
        <v>1.4</v>
      </c>
      <c r="R15" s="175">
        <f t="shared" si="0"/>
        <v>677</v>
      </c>
    </row>
    <row r="16" spans="1:23" ht="35.1" customHeight="1">
      <c r="A16" s="221"/>
      <c r="B16" s="48">
        <f>B15+1</f>
        <v>45489</v>
      </c>
      <c r="C16" s="34" t="s">
        <v>39</v>
      </c>
      <c r="D16" s="178" t="s">
        <v>181</v>
      </c>
      <c r="E16" s="63" t="s">
        <v>30</v>
      </c>
      <c r="F16" s="211" t="s">
        <v>293</v>
      </c>
      <c r="G16" s="212"/>
      <c r="H16" s="212"/>
      <c r="I16" s="213"/>
      <c r="J16" s="63" t="s">
        <v>16</v>
      </c>
      <c r="K16" s="150" t="s">
        <v>315</v>
      </c>
      <c r="L16" s="156">
        <v>4.8</v>
      </c>
      <c r="M16" s="157">
        <v>1.6</v>
      </c>
      <c r="N16" s="157">
        <v>1.3</v>
      </c>
      <c r="O16" s="157">
        <v>0</v>
      </c>
      <c r="P16" s="157">
        <v>1</v>
      </c>
      <c r="Q16" s="157">
        <v>1.5</v>
      </c>
      <c r="R16" s="175">
        <f t="shared" si="0"/>
        <v>613</v>
      </c>
    </row>
    <row r="17" spans="1:23" ht="35.1" customHeight="1" thickBot="1">
      <c r="A17" s="222"/>
      <c r="B17" s="50">
        <f>B16+1</f>
        <v>45490</v>
      </c>
      <c r="C17" s="41" t="s">
        <v>43</v>
      </c>
      <c r="D17" s="66" t="s">
        <v>230</v>
      </c>
      <c r="E17" s="67" t="s">
        <v>45</v>
      </c>
      <c r="F17" s="66" t="s">
        <v>79</v>
      </c>
      <c r="G17" s="66" t="s">
        <v>80</v>
      </c>
      <c r="H17" s="66" t="s">
        <v>158</v>
      </c>
      <c r="I17" s="66" t="s">
        <v>284</v>
      </c>
      <c r="J17" s="67" t="s">
        <v>16</v>
      </c>
      <c r="K17" s="161" t="s">
        <v>189</v>
      </c>
      <c r="L17" s="162">
        <v>4.8</v>
      </c>
      <c r="M17" s="163">
        <v>1.8</v>
      </c>
      <c r="N17" s="163">
        <v>1.5</v>
      </c>
      <c r="O17" s="163">
        <v>0</v>
      </c>
      <c r="P17" s="163">
        <v>1</v>
      </c>
      <c r="Q17" s="163">
        <v>1.5</v>
      </c>
      <c r="R17" s="176">
        <f t="shared" si="0"/>
        <v>627</v>
      </c>
      <c r="T17" s="29"/>
    </row>
    <row r="18" spans="1:23" ht="35.1" customHeight="1">
      <c r="A18" s="214" t="s">
        <v>83</v>
      </c>
      <c r="B18" s="119">
        <f>B17+3</f>
        <v>45493</v>
      </c>
      <c r="C18" s="120" t="s">
        <v>20</v>
      </c>
      <c r="D18" s="121" t="s">
        <v>33</v>
      </c>
      <c r="E18" s="122" t="s">
        <v>22</v>
      </c>
      <c r="F18" s="68" t="s">
        <v>286</v>
      </c>
      <c r="G18" s="68" t="s">
        <v>287</v>
      </c>
      <c r="H18" s="68" t="s">
        <v>158</v>
      </c>
      <c r="I18" s="68" t="s">
        <v>86</v>
      </c>
      <c r="J18" s="122" t="s">
        <v>16</v>
      </c>
      <c r="K18" s="143" t="s">
        <v>247</v>
      </c>
      <c r="L18" s="139">
        <v>4.9000000000000004</v>
      </c>
      <c r="M18" s="24">
        <v>1.6</v>
      </c>
      <c r="N18" s="24">
        <v>1.5</v>
      </c>
      <c r="O18" s="24">
        <v>0.5</v>
      </c>
      <c r="P18" s="24">
        <v>1</v>
      </c>
      <c r="Q18" s="24">
        <v>1.3</v>
      </c>
      <c r="R18" s="130">
        <f t="shared" si="0"/>
        <v>670</v>
      </c>
    </row>
    <row r="19" spans="1:23" ht="35.1" customHeight="1">
      <c r="A19" s="215"/>
      <c r="B19" s="36">
        <f>B18+1</f>
        <v>45494</v>
      </c>
      <c r="C19" s="35" t="s">
        <v>28</v>
      </c>
      <c r="D19" s="177" t="s">
        <v>231</v>
      </c>
      <c r="E19" s="58" t="s">
        <v>30</v>
      </c>
      <c r="F19" s="217" t="s">
        <v>288</v>
      </c>
      <c r="G19" s="218"/>
      <c r="H19" s="218"/>
      <c r="I19" s="219"/>
      <c r="J19" s="58" t="s">
        <v>16</v>
      </c>
      <c r="K19" s="128" t="s">
        <v>316</v>
      </c>
      <c r="L19" s="137">
        <v>4.8</v>
      </c>
      <c r="M19" s="14">
        <v>1.6</v>
      </c>
      <c r="N19" s="14">
        <v>1.4</v>
      </c>
      <c r="O19" s="14">
        <v>0</v>
      </c>
      <c r="P19" s="14">
        <v>1</v>
      </c>
      <c r="Q19" s="14">
        <v>1.4</v>
      </c>
      <c r="R19" s="115">
        <f t="shared" si="0"/>
        <v>608</v>
      </c>
    </row>
    <row r="20" spans="1:23" ht="35.1" customHeight="1">
      <c r="A20" s="215"/>
      <c r="B20" s="36">
        <f>B19+1</f>
        <v>45495</v>
      </c>
      <c r="C20" s="35" t="s">
        <v>32</v>
      </c>
      <c r="D20" s="177" t="s">
        <v>21</v>
      </c>
      <c r="E20" s="58" t="s">
        <v>285</v>
      </c>
      <c r="F20" s="177" t="s">
        <v>289</v>
      </c>
      <c r="G20" s="177" t="s">
        <v>290</v>
      </c>
      <c r="H20" s="177" t="s">
        <v>158</v>
      </c>
      <c r="I20" s="177" t="s">
        <v>291</v>
      </c>
      <c r="J20" s="58" t="s">
        <v>16</v>
      </c>
      <c r="K20" s="128" t="s">
        <v>317</v>
      </c>
      <c r="L20" s="137">
        <v>5</v>
      </c>
      <c r="M20" s="14">
        <v>2</v>
      </c>
      <c r="N20" s="14">
        <v>1.2</v>
      </c>
      <c r="O20" s="14">
        <v>0.5</v>
      </c>
      <c r="P20" s="14">
        <v>1</v>
      </c>
      <c r="Q20" s="14">
        <v>1.5</v>
      </c>
      <c r="R20" s="115">
        <f t="shared" si="0"/>
        <v>702.5</v>
      </c>
    </row>
    <row r="21" spans="1:23" ht="35.1" customHeight="1">
      <c r="A21" s="215"/>
      <c r="B21" s="36">
        <f>B20+1</f>
        <v>45496</v>
      </c>
      <c r="C21" s="35" t="s">
        <v>39</v>
      </c>
      <c r="D21" s="177" t="s">
        <v>314</v>
      </c>
      <c r="E21" s="58" t="s">
        <v>30</v>
      </c>
      <c r="F21" s="217" t="s">
        <v>294</v>
      </c>
      <c r="G21" s="218"/>
      <c r="H21" s="218"/>
      <c r="I21" s="219"/>
      <c r="J21" s="58" t="s">
        <v>16</v>
      </c>
      <c r="K21" s="128" t="s">
        <v>295</v>
      </c>
      <c r="L21" s="137">
        <v>4.9000000000000004</v>
      </c>
      <c r="M21" s="14">
        <v>1.6</v>
      </c>
      <c r="N21" s="14">
        <v>1.2</v>
      </c>
      <c r="O21" s="14">
        <v>0</v>
      </c>
      <c r="P21" s="14">
        <v>1</v>
      </c>
      <c r="Q21" s="14">
        <v>1.4</v>
      </c>
      <c r="R21" s="115">
        <f t="shared" si="0"/>
        <v>610</v>
      </c>
    </row>
    <row r="22" spans="1:23" ht="35.1" customHeight="1" thickBot="1">
      <c r="A22" s="216"/>
      <c r="B22" s="52">
        <f>B21+1</f>
        <v>45497</v>
      </c>
      <c r="C22" s="47" t="s">
        <v>43</v>
      </c>
      <c r="D22" s="70" t="s">
        <v>232</v>
      </c>
      <c r="E22" s="71" t="s">
        <v>45</v>
      </c>
      <c r="F22" s="70" t="s">
        <v>100</v>
      </c>
      <c r="G22" s="70" t="s">
        <v>292</v>
      </c>
      <c r="H22" s="70" t="s">
        <v>158</v>
      </c>
      <c r="I22" s="70" t="s">
        <v>101</v>
      </c>
      <c r="J22" s="71" t="s">
        <v>16</v>
      </c>
      <c r="K22" s="129" t="s">
        <v>249</v>
      </c>
      <c r="L22" s="138">
        <v>4.8</v>
      </c>
      <c r="M22" s="20">
        <v>2</v>
      </c>
      <c r="N22" s="20">
        <v>1.5</v>
      </c>
      <c r="O22" s="20">
        <v>0</v>
      </c>
      <c r="P22" s="20">
        <v>1</v>
      </c>
      <c r="Q22" s="20">
        <v>1.3</v>
      </c>
      <c r="R22" s="132">
        <f t="shared" si="0"/>
        <v>621</v>
      </c>
      <c r="W22" s="2" t="s">
        <v>98</v>
      </c>
    </row>
    <row r="23" spans="1:23" ht="34.5" customHeight="1">
      <c r="A23" s="220" t="s">
        <v>103</v>
      </c>
      <c r="B23" s="167">
        <f>B22+3</f>
        <v>45500</v>
      </c>
      <c r="C23" s="168" t="s">
        <v>20</v>
      </c>
      <c r="D23" s="169" t="s">
        <v>33</v>
      </c>
      <c r="E23" s="170" t="s">
        <v>22</v>
      </c>
      <c r="F23" s="72" t="s">
        <v>297</v>
      </c>
      <c r="G23" s="72" t="s">
        <v>298</v>
      </c>
      <c r="H23" s="72" t="s">
        <v>158</v>
      </c>
      <c r="I23" s="72" t="s">
        <v>107</v>
      </c>
      <c r="J23" s="170" t="s">
        <v>16</v>
      </c>
      <c r="K23" s="171" t="s">
        <v>250</v>
      </c>
      <c r="L23" s="172">
        <v>5</v>
      </c>
      <c r="M23" s="173">
        <v>1.5</v>
      </c>
      <c r="N23" s="173">
        <v>1</v>
      </c>
      <c r="O23" s="173">
        <v>0.5</v>
      </c>
      <c r="P23" s="173">
        <v>1</v>
      </c>
      <c r="Q23" s="173">
        <v>1.4</v>
      </c>
      <c r="R23" s="174">
        <f t="shared" si="0"/>
        <v>667.5</v>
      </c>
    </row>
    <row r="24" spans="1:23" ht="35.1" customHeight="1">
      <c r="A24" s="221"/>
      <c r="B24" s="48">
        <f>B23+1</f>
        <v>45501</v>
      </c>
      <c r="C24" s="34" t="s">
        <v>28</v>
      </c>
      <c r="D24" s="178" t="s">
        <v>188</v>
      </c>
      <c r="E24" s="63" t="s">
        <v>22</v>
      </c>
      <c r="F24" s="211" t="s">
        <v>299</v>
      </c>
      <c r="G24" s="212"/>
      <c r="H24" s="212"/>
      <c r="I24" s="213"/>
      <c r="J24" s="63" t="s">
        <v>16</v>
      </c>
      <c r="K24" s="150" t="s">
        <v>251</v>
      </c>
      <c r="L24" s="156">
        <v>4.8</v>
      </c>
      <c r="M24" s="157">
        <v>2</v>
      </c>
      <c r="N24" s="157">
        <v>1.5</v>
      </c>
      <c r="O24" s="157">
        <v>0</v>
      </c>
      <c r="P24" s="157">
        <v>1</v>
      </c>
      <c r="Q24" s="157">
        <v>1.3</v>
      </c>
      <c r="R24" s="157">
        <f>L24*70+M24*45+N24*25+O24*120+P24*60+Q24*75</f>
        <v>621</v>
      </c>
    </row>
    <row r="25" spans="1:23" ht="35.1" customHeight="1">
      <c r="A25" s="221"/>
      <c r="B25" s="48">
        <f>B24+1</f>
        <v>45502</v>
      </c>
      <c r="C25" s="34" t="s">
        <v>32</v>
      </c>
      <c r="D25" s="178" t="s">
        <v>190</v>
      </c>
      <c r="E25" s="63" t="s">
        <v>296</v>
      </c>
      <c r="F25" s="178" t="s">
        <v>113</v>
      </c>
      <c r="G25" s="178" t="s">
        <v>300</v>
      </c>
      <c r="H25" s="178" t="s">
        <v>158</v>
      </c>
      <c r="I25" s="178" t="s">
        <v>301</v>
      </c>
      <c r="J25" s="63" t="s">
        <v>16</v>
      </c>
      <c r="K25" s="150" t="s">
        <v>191</v>
      </c>
      <c r="L25" s="156">
        <v>4.9000000000000004</v>
      </c>
      <c r="M25" s="157">
        <v>2</v>
      </c>
      <c r="N25" s="157">
        <v>1.5</v>
      </c>
      <c r="O25" s="157">
        <v>0.5</v>
      </c>
      <c r="P25" s="157">
        <v>1</v>
      </c>
      <c r="Q25" s="157">
        <v>1.3</v>
      </c>
      <c r="R25" s="175">
        <f t="shared" ref="R25:R33" si="1">L25*70+M25*45+N25*25+O25*120+P25*60+Q25*75</f>
        <v>688</v>
      </c>
    </row>
    <row r="26" spans="1:23" ht="35.1" customHeight="1">
      <c r="A26" s="221"/>
      <c r="B26" s="48">
        <f>B25+1</f>
        <v>45503</v>
      </c>
      <c r="C26" s="34" t="s">
        <v>39</v>
      </c>
      <c r="D26" s="178" t="s">
        <v>192</v>
      </c>
      <c r="E26" s="63" t="s">
        <v>30</v>
      </c>
      <c r="F26" s="211" t="s">
        <v>302</v>
      </c>
      <c r="G26" s="212"/>
      <c r="H26" s="212"/>
      <c r="I26" s="213"/>
      <c r="J26" s="63" t="s">
        <v>16</v>
      </c>
      <c r="K26" s="150" t="s">
        <v>193</v>
      </c>
      <c r="L26" s="156">
        <v>4.9000000000000004</v>
      </c>
      <c r="M26" s="157">
        <v>1.7</v>
      </c>
      <c r="N26" s="157">
        <v>1</v>
      </c>
      <c r="O26" s="157">
        <v>0</v>
      </c>
      <c r="P26" s="157">
        <v>1</v>
      </c>
      <c r="Q26" s="157">
        <v>1.5</v>
      </c>
      <c r="R26" s="157">
        <f t="shared" si="1"/>
        <v>617</v>
      </c>
    </row>
    <row r="27" spans="1:23" ht="35.1" customHeight="1" thickBot="1">
      <c r="A27" s="222"/>
      <c r="B27" s="50">
        <f>B26+1</f>
        <v>45504</v>
      </c>
      <c r="C27" s="41" t="s">
        <v>43</v>
      </c>
      <c r="D27" s="66" t="s">
        <v>233</v>
      </c>
      <c r="E27" s="67" t="s">
        <v>45</v>
      </c>
      <c r="F27" s="66" t="s">
        <v>122</v>
      </c>
      <c r="G27" s="66" t="s">
        <v>303</v>
      </c>
      <c r="H27" s="66" t="s">
        <v>158</v>
      </c>
      <c r="I27" s="66" t="s">
        <v>304</v>
      </c>
      <c r="J27" s="67" t="s">
        <v>16</v>
      </c>
      <c r="K27" s="161" t="s">
        <v>125</v>
      </c>
      <c r="L27" s="162">
        <v>4.8</v>
      </c>
      <c r="M27" s="163">
        <v>2</v>
      </c>
      <c r="N27" s="163">
        <v>1.3</v>
      </c>
      <c r="O27" s="163">
        <v>0.5</v>
      </c>
      <c r="P27" s="163">
        <v>1</v>
      </c>
      <c r="Q27" s="163">
        <v>1.5</v>
      </c>
      <c r="R27" s="163">
        <f t="shared" si="1"/>
        <v>691</v>
      </c>
    </row>
    <row r="28" spans="1:23" ht="35.1" hidden="1" customHeight="1">
      <c r="A28" s="223" t="s">
        <v>126</v>
      </c>
      <c r="B28" s="119">
        <f>B27+3</f>
        <v>45507</v>
      </c>
      <c r="C28" s="120" t="s">
        <v>43</v>
      </c>
      <c r="D28" s="121" t="s">
        <v>33</v>
      </c>
      <c r="E28" s="122" t="s">
        <v>22</v>
      </c>
      <c r="F28" s="68" t="s">
        <v>306</v>
      </c>
      <c r="G28" s="68" t="s">
        <v>128</v>
      </c>
      <c r="H28" s="68" t="s">
        <v>158</v>
      </c>
      <c r="I28" s="68" t="s">
        <v>129</v>
      </c>
      <c r="J28" s="122" t="s">
        <v>16</v>
      </c>
      <c r="K28" s="143" t="s">
        <v>145</v>
      </c>
      <c r="L28" s="139">
        <v>4.9000000000000004</v>
      </c>
      <c r="M28" s="24">
        <v>1.7</v>
      </c>
      <c r="N28" s="24">
        <v>1.1000000000000001</v>
      </c>
      <c r="O28" s="24">
        <v>0.5</v>
      </c>
      <c r="P28" s="24">
        <v>1</v>
      </c>
      <c r="Q28" s="24">
        <v>1.3</v>
      </c>
      <c r="R28" s="130">
        <f t="shared" si="1"/>
        <v>664.5</v>
      </c>
    </row>
    <row r="29" spans="1:23" ht="35.1" hidden="1" customHeight="1">
      <c r="A29" s="224"/>
      <c r="B29" s="36">
        <f>B28+1</f>
        <v>45508</v>
      </c>
      <c r="C29" s="35" t="s">
        <v>28</v>
      </c>
      <c r="D29" s="177" t="s">
        <v>234</v>
      </c>
      <c r="E29" s="58" t="s">
        <v>30</v>
      </c>
      <c r="F29" s="217" t="s">
        <v>307</v>
      </c>
      <c r="G29" s="218"/>
      <c r="H29" s="218"/>
      <c r="I29" s="219"/>
      <c r="J29" s="58" t="s">
        <v>16</v>
      </c>
      <c r="K29" s="128" t="s">
        <v>312</v>
      </c>
      <c r="L29" s="137">
        <v>4.8</v>
      </c>
      <c r="M29" s="14">
        <v>1.6</v>
      </c>
      <c r="N29" s="14">
        <v>1.5</v>
      </c>
      <c r="O29" s="14">
        <v>0.5</v>
      </c>
      <c r="P29" s="14">
        <v>1</v>
      </c>
      <c r="Q29" s="14">
        <v>1.4</v>
      </c>
      <c r="R29" s="115">
        <f t="shared" si="1"/>
        <v>670.5</v>
      </c>
    </row>
    <row r="30" spans="1:23" ht="35.1" hidden="1" customHeight="1">
      <c r="A30" s="224"/>
      <c r="B30" s="36">
        <f>B29+1</f>
        <v>45509</v>
      </c>
      <c r="C30" s="35" t="s">
        <v>32</v>
      </c>
      <c r="D30" s="177" t="s">
        <v>21</v>
      </c>
      <c r="E30" s="58" t="s">
        <v>305</v>
      </c>
      <c r="F30" s="177" t="s">
        <v>308</v>
      </c>
      <c r="G30" s="177" t="s">
        <v>136</v>
      </c>
      <c r="H30" s="177" t="s">
        <v>158</v>
      </c>
      <c r="I30" s="177" t="s">
        <v>137</v>
      </c>
      <c r="J30" s="58" t="s">
        <v>16</v>
      </c>
      <c r="K30" s="128" t="s">
        <v>140</v>
      </c>
      <c r="L30" s="137">
        <v>5.2</v>
      </c>
      <c r="M30" s="14">
        <v>2</v>
      </c>
      <c r="N30" s="14">
        <v>1.2</v>
      </c>
      <c r="O30" s="14">
        <v>0.5</v>
      </c>
      <c r="P30" s="14">
        <v>1</v>
      </c>
      <c r="Q30" s="14">
        <v>1.5</v>
      </c>
      <c r="R30" s="115">
        <f t="shared" si="1"/>
        <v>716.5</v>
      </c>
    </row>
    <row r="31" spans="1:23" ht="35.1" hidden="1" customHeight="1">
      <c r="A31" s="224"/>
      <c r="B31" s="36">
        <f>B30+1</f>
        <v>45510</v>
      </c>
      <c r="C31" s="35" t="s">
        <v>39</v>
      </c>
      <c r="D31" s="177" t="s">
        <v>236</v>
      </c>
      <c r="E31" s="58" t="s">
        <v>30</v>
      </c>
      <c r="F31" s="217" t="s">
        <v>309</v>
      </c>
      <c r="G31" s="218"/>
      <c r="H31" s="218"/>
      <c r="I31" s="219"/>
      <c r="J31" s="58" t="s">
        <v>16</v>
      </c>
      <c r="K31" s="128" t="s">
        <v>138</v>
      </c>
      <c r="L31" s="137">
        <v>4.8</v>
      </c>
      <c r="M31" s="14">
        <v>1.7</v>
      </c>
      <c r="N31" s="15">
        <v>1.3</v>
      </c>
      <c r="O31" s="16">
        <v>0</v>
      </c>
      <c r="P31" s="14">
        <v>1</v>
      </c>
      <c r="Q31" s="14">
        <v>1.5</v>
      </c>
      <c r="R31" s="18">
        <f t="shared" si="1"/>
        <v>617.5</v>
      </c>
    </row>
    <row r="32" spans="1:23" ht="35.1" hidden="1" customHeight="1" thickBot="1">
      <c r="A32" s="225"/>
      <c r="B32" s="52">
        <f>B31+1</f>
        <v>45511</v>
      </c>
      <c r="C32" s="47" t="s">
        <v>43</v>
      </c>
      <c r="D32" s="70" t="s">
        <v>237</v>
      </c>
      <c r="E32" s="71" t="s">
        <v>45</v>
      </c>
      <c r="F32" s="70" t="s">
        <v>310</v>
      </c>
      <c r="G32" s="70" t="s">
        <v>311</v>
      </c>
      <c r="H32" s="70" t="s">
        <v>158</v>
      </c>
      <c r="I32" s="70" t="s">
        <v>144</v>
      </c>
      <c r="J32" s="71" t="s">
        <v>16</v>
      </c>
      <c r="K32" s="129" t="s">
        <v>130</v>
      </c>
      <c r="L32" s="138">
        <v>4.8</v>
      </c>
      <c r="M32" s="20">
        <v>2</v>
      </c>
      <c r="N32" s="21">
        <v>1.2</v>
      </c>
      <c r="O32" s="30">
        <v>0</v>
      </c>
      <c r="P32" s="20">
        <v>1</v>
      </c>
      <c r="Q32" s="20">
        <v>1.5</v>
      </c>
      <c r="R32" s="23">
        <f t="shared" si="1"/>
        <v>628.5</v>
      </c>
    </row>
    <row r="33" spans="1:18" ht="35.1" hidden="1" customHeight="1" thickBot="1">
      <c r="A33" s="123"/>
      <c r="B33" s="124">
        <f>B32+1</f>
        <v>45512</v>
      </c>
      <c r="C33" s="125" t="s">
        <v>43</v>
      </c>
      <c r="D33" s="126"/>
      <c r="E33" s="127"/>
      <c r="F33" s="121"/>
      <c r="G33" s="121"/>
      <c r="H33" s="121"/>
      <c r="I33" s="121"/>
      <c r="J33" s="127" t="s">
        <v>16</v>
      </c>
      <c r="K33" s="144"/>
      <c r="L33" s="145">
        <v>4.9000000000000004</v>
      </c>
      <c r="M33" s="146">
        <v>1.6</v>
      </c>
      <c r="N33" s="147">
        <v>1.1000000000000001</v>
      </c>
      <c r="O33" s="148">
        <v>0</v>
      </c>
      <c r="P33" s="146">
        <v>1</v>
      </c>
      <c r="Q33" s="146">
        <v>1.3</v>
      </c>
      <c r="R33" s="149">
        <f t="shared" si="1"/>
        <v>600</v>
      </c>
    </row>
    <row r="34" spans="1:18" ht="201" customHeight="1">
      <c r="A34" s="195" t="s">
        <v>146</v>
      </c>
      <c r="B34" s="195"/>
      <c r="C34" s="195"/>
      <c r="D34" s="195"/>
      <c r="E34" s="195"/>
      <c r="F34" s="195"/>
      <c r="G34" s="195"/>
      <c r="H34" s="195"/>
      <c r="I34" s="195"/>
      <c r="J34" s="195"/>
      <c r="K34" s="195"/>
    </row>
    <row r="35" spans="1:18" ht="108.75" customHeight="1">
      <c r="A35" s="196" t="s">
        <v>147</v>
      </c>
      <c r="B35" s="196"/>
      <c r="C35" s="196"/>
      <c r="D35" s="196"/>
      <c r="E35" s="196"/>
      <c r="F35" s="196"/>
      <c r="G35" s="196"/>
      <c r="H35" s="196"/>
      <c r="I35" s="196"/>
      <c r="J35" s="196"/>
    </row>
  </sheetData>
  <mergeCells count="24">
    <mergeCell ref="A28:A32"/>
    <mergeCell ref="F29:I29"/>
    <mergeCell ref="F31:I31"/>
    <mergeCell ref="A34:K34"/>
    <mergeCell ref="A35:J35"/>
    <mergeCell ref="A18:A22"/>
    <mergeCell ref="F19:I19"/>
    <mergeCell ref="F21:I21"/>
    <mergeCell ref="A23:A27"/>
    <mergeCell ref="F24:I24"/>
    <mergeCell ref="F26:I26"/>
    <mergeCell ref="A8:A12"/>
    <mergeCell ref="F9:I9"/>
    <mergeCell ref="F11:I11"/>
    <mergeCell ref="A13:A17"/>
    <mergeCell ref="F14:I14"/>
    <mergeCell ref="F16:I16"/>
    <mergeCell ref="A5:A7"/>
    <mergeCell ref="F6:I6"/>
    <mergeCell ref="A1:K1"/>
    <mergeCell ref="A2:C3"/>
    <mergeCell ref="D2:D3"/>
    <mergeCell ref="E2:J2"/>
    <mergeCell ref="K2:K3"/>
  </mergeCells>
  <phoneticPr fontId="3" type="noConversion"/>
  <printOptions horizontalCentered="1"/>
  <pageMargins left="0" right="0" top="0.19685039370078741" bottom="0.31496062992125984" header="0" footer="0.31496062992125984"/>
  <pageSetup paperSize="9" scale="45" orientation="portrait" r:id="rId1"/>
  <headerFooter scaleWithDoc="0" alignWithMargins="0">
    <oddHeader>&amp;C&amp;"標楷體,標準"&amp;20桃園市立平鎮幼兒園112學年度上學期餐點表&amp;R第&amp;P頁 共&amp;N頁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3</vt:i4>
      </vt:variant>
    </vt:vector>
  </HeadingPairs>
  <TitlesOfParts>
    <vt:vector size="7" baseType="lpstr">
      <vt:lpstr>114下暑托餐點表</vt:lpstr>
      <vt:lpstr>113下暑托餐點表 (2)</vt:lpstr>
      <vt:lpstr>暑托轉檔  </vt:lpstr>
      <vt:lpstr>114下暑托餐點表 7月</vt:lpstr>
      <vt:lpstr>'113下暑托餐點表 (2)'!Print_Area</vt:lpstr>
      <vt:lpstr>'114下暑托餐點表'!Print_Area</vt:lpstr>
      <vt:lpstr>'114下暑托餐點表 7月'!Print_Area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</cp:lastModifiedBy>
  <dcterms:created xsi:type="dcterms:W3CDTF">2025-05-07T03:48:09Z</dcterms:created>
  <dcterms:modified xsi:type="dcterms:W3CDTF">2026-06-25T02:33:11Z</dcterms:modified>
</cp:coreProperties>
</file>